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ya.Bolshakova\Desktop\Раскрытие информации 2023\Объем недопоставленной эл.эн в результате аварийных отключений\"/>
    </mc:Choice>
  </mc:AlternateContent>
  <bookViews>
    <workbookView xWindow="0" yWindow="0" windowWidth="14040" windowHeight="11325"/>
  </bookViews>
  <sheets>
    <sheet name="2021 1кв" sheetId="2" r:id="rId1"/>
    <sheet name="2021 2кв" sheetId="4" r:id="rId2"/>
    <sheet name="2021 3кв" sheetId="3" r:id="rId3"/>
    <sheet name="2021 4кв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6" i="5" l="1"/>
  <c r="Q16" i="5"/>
  <c r="O16" i="5"/>
  <c r="N16" i="5"/>
  <c r="AB13" i="5"/>
  <c r="M13" i="5"/>
  <c r="I13" i="5"/>
  <c r="AC12" i="5"/>
  <c r="V12" i="5"/>
  <c r="U12" i="5"/>
  <c r="T12" i="5"/>
  <c r="S12" i="5"/>
  <c r="R12" i="5"/>
  <c r="Q12" i="5"/>
  <c r="P12" i="5"/>
  <c r="O12" i="5"/>
  <c r="N12" i="5"/>
  <c r="M12" i="5"/>
  <c r="I12" i="5"/>
  <c r="AC11" i="5"/>
  <c r="AC13" i="5" s="1"/>
  <c r="AB11" i="5"/>
  <c r="AB12" i="5" s="1"/>
  <c r="R16" i="4"/>
  <c r="Q16" i="4"/>
  <c r="O16" i="4"/>
  <c r="N16" i="4"/>
  <c r="AB13" i="4"/>
  <c r="M13" i="4"/>
  <c r="I13" i="4"/>
  <c r="AB12" i="4"/>
  <c r="V12" i="4"/>
  <c r="U12" i="4"/>
  <c r="T12" i="4"/>
  <c r="S12" i="4"/>
  <c r="R12" i="4"/>
  <c r="Q12" i="4"/>
  <c r="P12" i="4"/>
  <c r="O12" i="4"/>
  <c r="N12" i="4"/>
  <c r="M12" i="4"/>
  <c r="I12" i="4"/>
  <c r="AC11" i="4"/>
  <c r="AC13" i="4" s="1"/>
  <c r="AB11" i="4"/>
  <c r="AC12" i="4" l="1"/>
  <c r="AB11" i="3" l="1"/>
  <c r="AB20" i="3" s="1"/>
  <c r="AC11" i="3"/>
  <c r="AC20" i="3" s="1"/>
  <c r="AB12" i="3"/>
  <c r="AB23" i="3" s="1"/>
  <c r="AC12" i="3"/>
  <c r="AC23" i="3" s="1"/>
  <c r="AB13" i="3"/>
  <c r="AC13" i="3"/>
  <c r="AB14" i="3"/>
  <c r="AC14" i="3"/>
  <c r="AB15" i="3"/>
  <c r="AC15" i="3"/>
  <c r="AB16" i="3"/>
  <c r="AC16" i="3"/>
  <c r="AB17" i="3"/>
  <c r="AC17" i="3"/>
  <c r="AB18" i="3"/>
  <c r="AC18" i="3"/>
  <c r="AB19" i="3"/>
  <c r="AC19" i="3"/>
  <c r="I20" i="3"/>
  <c r="M20" i="3"/>
  <c r="N20" i="3"/>
  <c r="O20" i="3"/>
  <c r="P20" i="3"/>
  <c r="Q20" i="3"/>
  <c r="R20" i="3"/>
  <c r="S20" i="3"/>
  <c r="T20" i="3"/>
  <c r="U20" i="3"/>
  <c r="V20" i="3"/>
  <c r="I23" i="3"/>
  <c r="M23" i="3"/>
  <c r="N23" i="3"/>
  <c r="O23" i="3"/>
  <c r="P23" i="3"/>
  <c r="Q23" i="3"/>
  <c r="R23" i="3"/>
  <c r="S23" i="3"/>
  <c r="T23" i="3"/>
  <c r="U23" i="3"/>
  <c r="V23" i="3"/>
  <c r="I24" i="3"/>
  <c r="M24" i="3"/>
  <c r="N24" i="3"/>
  <c r="O24" i="3"/>
  <c r="P24" i="3"/>
  <c r="Q24" i="3"/>
  <c r="R24" i="3"/>
  <c r="S24" i="3"/>
  <c r="T24" i="3"/>
  <c r="U24" i="3"/>
  <c r="V24" i="3"/>
  <c r="AB11" i="2"/>
  <c r="AB14" i="2" s="1"/>
  <c r="AC11" i="2"/>
  <c r="AC14" i="2" s="1"/>
  <c r="AB12" i="2"/>
  <c r="AB17" i="2" s="1"/>
  <c r="AC12" i="2"/>
  <c r="AB13" i="2"/>
  <c r="AC13" i="2"/>
  <c r="I14" i="2"/>
  <c r="M14" i="2"/>
  <c r="N14" i="2"/>
  <c r="O14" i="2"/>
  <c r="P14" i="2"/>
  <c r="Q14" i="2"/>
  <c r="R14" i="2"/>
  <c r="S14" i="2"/>
  <c r="T14" i="2"/>
  <c r="U14" i="2"/>
  <c r="V14" i="2"/>
  <c r="I17" i="2"/>
  <c r="M17" i="2"/>
  <c r="N17" i="2"/>
  <c r="O17" i="2"/>
  <c r="P17" i="2"/>
  <c r="Q17" i="2"/>
  <c r="R17" i="2"/>
  <c r="S17" i="2"/>
  <c r="T17" i="2"/>
  <c r="U17" i="2"/>
  <c r="V17" i="2"/>
  <c r="AC17" i="2"/>
  <c r="I18" i="2"/>
  <c r="M18" i="2"/>
  <c r="N18" i="2"/>
  <c r="O18" i="2"/>
  <c r="P18" i="2"/>
  <c r="R18" i="2"/>
  <c r="S18" i="2"/>
  <c r="T18" i="2"/>
  <c r="U18" i="2"/>
  <c r="V18" i="2"/>
  <c r="AB18" i="2"/>
  <c r="AC18" i="2"/>
  <c r="AC24" i="3" l="1"/>
  <c r="AB24" i="3"/>
</calcChain>
</file>

<file path=xl/sharedStrings.xml><?xml version="1.0" encoding="utf-8"?>
<sst xmlns="http://schemas.openxmlformats.org/spreadsheetml/2006/main" count="459" uniqueCount="112">
  <si>
    <t>х</t>
  </si>
  <si>
    <t>В1</t>
  </si>
  <si>
    <t>— по внерегламентным отключениям, учитываемым при расчете показателей надежности, в том числе индикативных показателей надежности</t>
  </si>
  <si>
    <t>0;1</t>
  </si>
  <si>
    <t>В</t>
  </si>
  <si>
    <t>— по внерегламентным отключениям</t>
  </si>
  <si>
    <t>А</t>
  </si>
  <si>
    <t>— по аварийным ограничениям</t>
  </si>
  <si>
    <t>П</t>
  </si>
  <si>
    <t>— по ограничениям, связанным с проведением ремонтных работ</t>
  </si>
  <si>
    <t>И</t>
  </si>
  <si>
    <t>ИТОГО по всем прекращениям передачи электрической энергии за отчетный период:</t>
  </si>
  <si>
    <t>4.21</t>
  </si>
  <si>
    <t>3.4.9.1</t>
  </si>
  <si>
    <t>2021-03-18</t>
  </si>
  <si>
    <t>ООО "Территориальная энергосетевая компания""</t>
  </si>
  <si>
    <t>ПС 35 кВ Порт</t>
  </si>
  <si>
    <t>10,58 2021.03.18</t>
  </si>
  <si>
    <t>10,55 2021.03.18</t>
  </si>
  <si>
    <t>6 (6.3)</t>
  </si>
  <si>
    <t>фидера 14,15,16,21 ПС Порт</t>
  </si>
  <si>
    <t>КЛ</t>
  </si>
  <si>
    <t>АО " Находкинский морской торговый порт" энергохозяйство</t>
  </si>
  <si>
    <t>11,40 2021.03.18</t>
  </si>
  <si>
    <t>3.4.4</t>
  </si>
  <si>
    <t>10.03.2021</t>
  </si>
  <si>
    <t>КЛ 6 (6.3) кВ фидер 15, фидер 16 ПС Порт</t>
  </si>
  <si>
    <t>15,33 2021.03.10</t>
  </si>
  <si>
    <t>15,30 2021.03.10</t>
  </si>
  <si>
    <t>фидер 21 ПС Порт</t>
  </si>
  <si>
    <t>Недопоставленность</t>
  </si>
  <si>
    <t>НН (0,22-1 кВ)</t>
  </si>
  <si>
    <t>СН2 (6-20 кВ)</t>
  </si>
  <si>
    <t>СН1 (35 кВ)</t>
  </si>
  <si>
    <t>ВН (110 кВ и выше)</t>
  </si>
  <si>
    <t>3-я категория надежности</t>
  </si>
  <si>
    <t>2-я категория надежности</t>
  </si>
  <si>
    <t>1-я категория надежности</t>
  </si>
  <si>
    <t>Код технической причины повреждения оборудования</t>
  </si>
  <si>
    <t>Код организационной причины аварии</t>
  </si>
  <si>
    <t>Номер и дата акта расследования технологического нарушения, записи в оперативном журнале</t>
  </si>
  <si>
    <t>Смежные сетевые организации и производители электрической энергии</t>
  </si>
  <si>
    <t>в разделении уровней напряжения ЭПУ потребителя электрической энергии</t>
  </si>
  <si>
    <t>в разделении категорий надежности потребителей электрической энергии</t>
  </si>
  <si>
    <t>ВСЕГО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</si>
  <si>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</si>
  <si>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</si>
  <si>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</si>
  <si>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</si>
  <si>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</si>
  <si>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Продолжительность прекращения передачи электрической энергии, час</t>
  </si>
  <si>
    <t>Вид прекращения передачи электроэнергии (П, А, В)</t>
  </si>
  <si>
    <t>Время и дата восстановления режима потребления электрической энергии потребителей услуг (часы, минуты, ГГГГ.ММ.ДД)</t>
  </si>
  <si>
    <t>Время и дата начала прекращения передачи электрической энергии (часы, минуты, ГГГГ.ММ.ДД)</t>
  </si>
  <si>
    <t>Высший класс напряжения отключенного оборудования сетевой организации, кВ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</si>
  <si>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</si>
  <si>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Вид объекта: КЛ, ВЛ, КВЛ, ПС, ТП, РП</t>
  </si>
  <si>
    <t xml:space="preserve">Наименование структурной единицы сетевой организации </t>
  </si>
  <si>
    <t>Номер прекращения передачи электрической энергии / Номер итоговой строки</t>
  </si>
  <si>
    <t>Учет в показателях надежности, в т.ч. индикативных показателях надежности (0 - нет, 1 - да)</t>
  </si>
  <si>
    <t>Данные о причинах прекращения передачи электрической энергии и их расследовании</t>
  </si>
  <si>
    <t>Перечень смежных сетевых организаций, затронутых прекращением передачи электрической энергии</t>
  </si>
  <si>
    <t>Данные о масштабе прекращения передачи электрической энергии в сетевой организации</t>
  </si>
  <si>
    <t>Данные о факте прекращения передачи электрической энергии</t>
  </si>
  <si>
    <t>наименование электросетевой организации</t>
  </si>
  <si>
    <t>АО " Находкинский морской торговый порт"</t>
  </si>
  <si>
    <t>год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</si>
  <si>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</si>
  <si>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4.12</t>
  </si>
  <si>
    <t>3.4.9.3</t>
  </si>
  <si>
    <t>2021-09-21</t>
  </si>
  <si>
    <t>ТП 6 (6.3) кВ ТП-7(Все ЛЭП ТП)</t>
  </si>
  <si>
    <t>00,00 2021.09.22</t>
  </si>
  <si>
    <t>16,30 2021.09.21</t>
  </si>
  <si>
    <t>СШ2 ПС Порт</t>
  </si>
  <si>
    <t>ПС</t>
  </si>
  <si>
    <t>ТП 6 (6.3) кВ ТП-1,3,7,9(Все ЛЭП ТП)</t>
  </si>
  <si>
    <t>17,00 2021.09.21</t>
  </si>
  <si>
    <t>3.4.8.1</t>
  </si>
  <si>
    <t>2021-09-21 2021-06-21</t>
  </si>
  <si>
    <t>13,15 2021.09.21</t>
  </si>
  <si>
    <t>11,30 2021.09.21</t>
  </si>
  <si>
    <t>фидер 14</t>
  </si>
  <si>
    <t>11,35 2021.09.21</t>
  </si>
  <si>
    <t>3.4.8</t>
  </si>
  <si>
    <t>2021-07-21</t>
  </si>
  <si>
    <t>ТП 6 (6.3) кВ 5(Все ЛЭП ТП)</t>
  </si>
  <si>
    <t>11,45 2021.07.21</t>
  </si>
  <si>
    <t>11,33 2021.07.21</t>
  </si>
  <si>
    <t>ТП 6 (6.3) кВ 7, 7А(Все ЛЭП ТП)</t>
  </si>
  <si>
    <t>10,25 2021.07.21</t>
  </si>
  <si>
    <t>09,40 2021.07.21</t>
  </si>
  <si>
    <t>фидер 10</t>
  </si>
  <si>
    <t>2021-07-07</t>
  </si>
  <si>
    <t>ПС 35 кВ МВ ТР2</t>
  </si>
  <si>
    <t>11,25 2021.07.07</t>
  </si>
  <si>
    <t>11,22 2021.07.07</t>
  </si>
  <si>
    <t>ПС Порт</t>
  </si>
  <si>
    <t>2020-11-07</t>
  </si>
  <si>
    <t>ТП 6 (6.3) кВ 5,6,6А,7,7А(Все ЛЭП ТП)</t>
  </si>
  <si>
    <t>11,03 2021.07.07</t>
  </si>
  <si>
    <t>10,08 2021.07.07</t>
  </si>
  <si>
    <t>фидер 9</t>
  </si>
  <si>
    <t>2021-05-07</t>
  </si>
  <si>
    <t>ТП 6 (6.3) кВ 1,2,3,5,6,6А,7А,9(Все ЛЭП ТП)</t>
  </si>
  <si>
    <t>10,30 2021.07.07</t>
  </si>
  <si>
    <t>3 квартал</t>
  </si>
  <si>
    <t>1 квартал</t>
  </si>
  <si>
    <t xml:space="preserve">Главный энергетик АО "Находкинский МТП"                      </t>
  </si>
  <si>
    <t>Билько В.А.</t>
  </si>
  <si>
    <t>2 квартал</t>
  </si>
  <si>
    <t>4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</si>
</sst>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Arial Narrow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 Narrow"/>
      <family val="2"/>
      <charset val="204"/>
    </font>
    <font>
      <sz val="10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sz val="11"/>
      <color rgb="FFFF0000"/>
      <name val="Arial Narrow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78">
    <xf numFmtId="0" fontId="0" fillId="0" borderId="0" xfId="0"/>
    <xf numFmtId="0" fontId="1" fillId="0" borderId="0" xfId="1" applyFill="1"/>
    <xf numFmtId="0" fontId="2" fillId="0" borderId="0" xfId="1" applyFont="1" applyFill="1"/>
    <xf numFmtId="0" fontId="2" fillId="0" borderId="0" xfId="1" applyFont="1" applyFill="1" applyAlignment="1">
      <alignment horizontal="left" vertical="top" wrapText="1"/>
    </xf>
    <xf numFmtId="0" fontId="4" fillId="0" borderId="0" xfId="2" applyFont="1" applyFill="1" applyAlignment="1">
      <alignment horizontal="left" vertical="top" wrapText="1"/>
    </xf>
    <xf numFmtId="0" fontId="4" fillId="0" borderId="0" xfId="2" applyFont="1" applyFill="1" applyAlignment="1">
      <alignment horizontal="left" vertical="top"/>
    </xf>
    <xf numFmtId="0" fontId="4" fillId="0" borderId="0" xfId="2" applyFont="1" applyFill="1" applyBorder="1" applyAlignment="1">
      <alignment horizontal="left" vertical="top" wrapText="1"/>
    </xf>
    <xf numFmtId="0" fontId="4" fillId="0" borderId="1" xfId="2" applyFont="1" applyFill="1" applyBorder="1" applyAlignment="1">
      <alignment horizontal="left" vertical="top" wrapText="1"/>
    </xf>
    <xf numFmtId="0" fontId="3" fillId="0" borderId="0" xfId="1" applyFont="1" applyFill="1" applyAlignment="1">
      <alignment horizontal="left" vertical="top" wrapText="1"/>
    </xf>
    <xf numFmtId="0" fontId="1" fillId="0" borderId="2" xfId="1" applyFill="1" applyBorder="1" applyAlignment="1">
      <alignment horizontal="left" vertical="top" wrapText="1"/>
    </xf>
    <xf numFmtId="0" fontId="5" fillId="0" borderId="3" xfId="1" applyFont="1" applyFill="1" applyBorder="1" applyAlignment="1">
      <alignment vertical="top" wrapText="1"/>
    </xf>
    <xf numFmtId="0" fontId="1" fillId="0" borderId="0" xfId="1" applyFill="1" applyAlignment="1">
      <alignment wrapText="1"/>
    </xf>
    <xf numFmtId="0" fontId="1" fillId="0" borderId="4" xfId="1" applyFill="1" applyBorder="1" applyAlignment="1">
      <alignment horizontal="center" vertical="center" textRotation="90" wrapText="1"/>
    </xf>
    <xf numFmtId="0" fontId="1" fillId="0" borderId="0" xfId="1" applyFill="1" applyAlignment="1" applyProtection="1">
      <alignment horizontal="center" vertical="top"/>
      <protection locked="0"/>
    </xf>
    <xf numFmtId="0" fontId="7" fillId="0" borderId="0" xfId="1" applyFont="1" applyFill="1" applyAlignment="1">
      <alignment horizontal="center" vertical="top"/>
    </xf>
    <xf numFmtId="0" fontId="1" fillId="0" borderId="0" xfId="1" applyFill="1" applyAlignment="1" applyProtection="1">
      <alignment vertical="top"/>
      <protection locked="0"/>
    </xf>
    <xf numFmtId="0" fontId="1" fillId="0" borderId="0" xfId="1" applyFill="1" applyAlignment="1">
      <alignment horizontal="left" vertical="top"/>
    </xf>
    <xf numFmtId="0" fontId="1" fillId="0" borderId="0" xfId="1" applyFill="1" applyBorder="1"/>
    <xf numFmtId="0" fontId="1" fillId="0" borderId="17" xfId="1" applyFill="1" applyBorder="1" applyAlignment="1">
      <alignment horizontal="left" vertical="top" wrapText="1"/>
    </xf>
    <xf numFmtId="0" fontId="1" fillId="0" borderId="18" xfId="1" applyFill="1" applyBorder="1"/>
    <xf numFmtId="0" fontId="6" fillId="0" borderId="9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1" fillId="0" borderId="6" xfId="1" applyFill="1" applyBorder="1" applyAlignment="1">
      <alignment horizontal="center" vertical="center" textRotation="90" wrapText="1"/>
    </xf>
    <xf numFmtId="0" fontId="1" fillId="0" borderId="5" xfId="1" applyFill="1" applyBorder="1" applyAlignment="1">
      <alignment horizontal="center" vertical="center" textRotation="90" wrapText="1"/>
    </xf>
    <xf numFmtId="0" fontId="1" fillId="0" borderId="15" xfId="1" applyFill="1" applyBorder="1" applyAlignment="1">
      <alignment horizontal="center" vertical="center" wrapText="1"/>
    </xf>
    <xf numFmtId="0" fontId="1" fillId="0" borderId="14" xfId="1" applyFill="1" applyBorder="1" applyAlignment="1">
      <alignment horizontal="center" vertical="center" wrapText="1"/>
    </xf>
    <xf numFmtId="0" fontId="1" fillId="0" borderId="13" xfId="1" applyFill="1" applyBorder="1" applyAlignment="1">
      <alignment horizontal="center" vertical="center" wrapText="1"/>
    </xf>
    <xf numFmtId="0" fontId="1" fillId="0" borderId="12" xfId="1" applyFill="1" applyBorder="1" applyAlignment="1">
      <alignment horizontal="center" vertical="center" wrapText="1"/>
    </xf>
    <xf numFmtId="0" fontId="1" fillId="0" borderId="11" xfId="1" applyFill="1" applyBorder="1" applyAlignment="1">
      <alignment horizontal="center" vertical="center" wrapText="1"/>
    </xf>
    <xf numFmtId="0" fontId="1" fillId="0" borderId="10" xfId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left" vertical="top"/>
    </xf>
    <xf numFmtId="0" fontId="4" fillId="0" borderId="1" xfId="2" applyFont="1" applyFill="1" applyBorder="1" applyAlignment="1">
      <alignment vertical="top" wrapText="1"/>
    </xf>
    <xf numFmtId="0" fontId="1" fillId="0" borderId="13" xfId="1" applyFill="1" applyBorder="1" applyAlignment="1">
      <alignment horizontal="center" vertical="center" textRotation="90" wrapText="1"/>
    </xf>
    <xf numFmtId="0" fontId="1" fillId="0" borderId="4" xfId="1" applyFill="1" applyBorder="1" applyAlignment="1">
      <alignment horizontal="center" vertical="center" textRotation="90" wrapText="1"/>
    </xf>
    <xf numFmtId="0" fontId="1" fillId="0" borderId="9" xfId="1" applyFill="1" applyBorder="1" applyAlignment="1">
      <alignment horizontal="center" vertical="center" wrapText="1"/>
    </xf>
    <xf numFmtId="0" fontId="1" fillId="0" borderId="8" xfId="1" applyFill="1" applyBorder="1" applyAlignment="1">
      <alignment horizontal="center" vertical="center" wrapText="1"/>
    </xf>
    <xf numFmtId="0" fontId="1" fillId="0" borderId="7" xfId="1" applyFill="1" applyBorder="1" applyAlignment="1">
      <alignment horizontal="center" vertical="center" wrapText="1"/>
    </xf>
    <xf numFmtId="0" fontId="9" fillId="0" borderId="0" xfId="1" applyFont="1" applyFill="1" applyAlignment="1">
      <alignment horizontal="left" vertical="top"/>
    </xf>
    <xf numFmtId="0" fontId="1" fillId="0" borderId="0" xfId="1" applyFill="1" applyAlignment="1">
      <alignment horizontal="center"/>
    </xf>
    <xf numFmtId="0" fontId="8" fillId="0" borderId="16" xfId="1" applyFont="1" applyFill="1" applyBorder="1" applyAlignment="1">
      <alignment horizontal="center"/>
    </xf>
    <xf numFmtId="0" fontId="1" fillId="0" borderId="16" xfId="1" applyFill="1" applyBorder="1" applyAlignment="1">
      <alignment horizontal="center"/>
    </xf>
    <xf numFmtId="0" fontId="9" fillId="0" borderId="0" xfId="0" applyFont="1" applyFill="1" applyAlignment="1">
      <alignment horizontal="left" vertical="top"/>
    </xf>
    <xf numFmtId="0" fontId="0" fillId="0" borderId="0" xfId="0" applyFill="1"/>
    <xf numFmtId="0" fontId="0" fillId="0" borderId="0" xfId="0" applyFill="1" applyBorder="1"/>
    <xf numFmtId="0" fontId="0" fillId="0" borderId="18" xfId="0" applyFill="1" applyBorder="1"/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0" xfId="0" applyFill="1" applyAlignment="1" applyProtection="1">
      <alignment vertical="top"/>
      <protection locked="0"/>
    </xf>
    <xf numFmtId="0" fontId="7" fillId="0" borderId="0" xfId="0" applyFont="1" applyFill="1" applyAlignment="1">
      <alignment horizontal="center" vertical="top"/>
    </xf>
    <xf numFmtId="0" fontId="0" fillId="0" borderId="0" xfId="0" applyFill="1" applyAlignment="1" applyProtection="1">
      <alignment horizontal="center" vertical="top"/>
      <protection locked="0"/>
    </xf>
    <xf numFmtId="0" fontId="2" fillId="0" borderId="0" xfId="0" applyFont="1" applyFill="1"/>
    <xf numFmtId="0" fontId="0" fillId="0" borderId="9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textRotation="90" wrapText="1"/>
    </xf>
    <xf numFmtId="0" fontId="0" fillId="0" borderId="15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textRotation="90" wrapText="1"/>
    </xf>
    <xf numFmtId="0" fontId="0" fillId="0" borderId="5" xfId="0" applyFill="1" applyBorder="1" applyAlignment="1">
      <alignment horizontal="center" vertical="center" textRotation="90" wrapText="1"/>
    </xf>
    <xf numFmtId="0" fontId="0" fillId="0" borderId="12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10" fillId="0" borderId="18" xfId="0" applyFont="1" applyFill="1" applyBorder="1" applyAlignment="1">
      <alignment vertical="center"/>
    </xf>
    <xf numFmtId="0" fontId="4" fillId="0" borderId="18" xfId="2" applyFont="1" applyFill="1" applyBorder="1" applyAlignment="1">
      <alignment horizontal="left" vertical="top"/>
    </xf>
    <xf numFmtId="0" fontId="4" fillId="0" borderId="18" xfId="2" applyFont="1" applyFill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85"/>
  <sheetViews>
    <sheetView tabSelected="1" zoomScaleNormal="100" workbookViewId="0">
      <selection activeCell="Q8" sqref="Q8:T8"/>
    </sheetView>
  </sheetViews>
  <sheetFormatPr defaultRowHeight="16.5" x14ac:dyDescent="0.3"/>
  <cols>
    <col min="1" max="1" width="6.85546875" style="2" customWidth="1"/>
    <col min="2" max="2" width="18.28515625" style="2" customWidth="1"/>
    <col min="3" max="3" width="5.7109375" style="2" customWidth="1"/>
    <col min="4" max="5" width="9.140625" style="2" customWidth="1"/>
    <col min="6" max="6" width="16.7109375" style="2" customWidth="1"/>
    <col min="7" max="7" width="15.42578125" style="2" customWidth="1"/>
    <col min="8" max="8" width="4.85546875" style="2" customWidth="1"/>
    <col min="9" max="9" width="9.140625" style="2" customWidth="1"/>
    <col min="10" max="12" width="9.140625" style="1"/>
    <col min="13" max="13" width="5.5703125" style="1" customWidth="1"/>
    <col min="14" max="20" width="7.28515625" style="1" customWidth="1"/>
    <col min="21" max="22" width="9.140625" style="1"/>
    <col min="23" max="23" width="10.5703125" style="1" customWidth="1"/>
    <col min="24" max="26" width="9.140625" style="1"/>
    <col min="27" max="27" width="7" style="1" customWidth="1"/>
    <col min="28" max="28" width="7.85546875" style="1" hidden="1" customWidth="1"/>
    <col min="29" max="29" width="7.140625" style="1" hidden="1" customWidth="1"/>
    <col min="30" max="30" width="0" style="1" hidden="1" customWidth="1"/>
    <col min="31" max="16384" width="9.140625" style="1"/>
  </cols>
  <sheetData>
    <row r="1" spans="1:30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30" ht="15" x14ac:dyDescent="0.25">
      <c r="A2" s="1" t="s">
        <v>67</v>
      </c>
      <c r="B2" s="1"/>
      <c r="C2" s="1"/>
      <c r="D2" s="1"/>
      <c r="E2" s="1"/>
      <c r="F2" s="1"/>
      <c r="G2" s="1"/>
      <c r="H2" s="1"/>
      <c r="I2" s="1"/>
      <c r="Q2" s="17"/>
      <c r="S2" s="19">
        <v>2021</v>
      </c>
      <c r="T2" s="19" t="s">
        <v>66</v>
      </c>
      <c r="U2" s="19" t="s">
        <v>107</v>
      </c>
      <c r="W2" s="16"/>
      <c r="X2" s="16"/>
      <c r="Y2" s="16"/>
      <c r="Z2" s="16"/>
      <c r="AA2" s="16"/>
    </row>
    <row r="3" spans="1:30" ht="15" x14ac:dyDescent="0.25">
      <c r="A3" s="39" t="s">
        <v>65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W3" s="16"/>
      <c r="X3" s="16"/>
      <c r="Y3" s="16"/>
      <c r="Z3" s="16"/>
      <c r="AA3" s="16"/>
    </row>
    <row r="4" spans="1:30" ht="15" x14ac:dyDescent="0.25">
      <c r="A4" s="40" t="s">
        <v>64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15"/>
      <c r="V4" s="15"/>
      <c r="W4" s="15"/>
      <c r="X4" s="15"/>
      <c r="Y4" s="15"/>
      <c r="Z4" s="15"/>
      <c r="AA4" s="15"/>
    </row>
    <row r="5" spans="1:30" s="2" customFormat="1" ht="3" customHeight="1" thickBot="1" x14ac:dyDescent="0.35">
      <c r="A5" s="14"/>
      <c r="B5" s="14"/>
      <c r="C5" s="14"/>
      <c r="D5" s="14"/>
      <c r="E5" s="14"/>
      <c r="F5" s="14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"/>
      <c r="T5" s="1"/>
      <c r="U5" s="1"/>
      <c r="V5" s="1"/>
      <c r="W5" s="1"/>
      <c r="X5" s="1"/>
      <c r="Y5" s="1"/>
      <c r="Z5" s="1"/>
      <c r="AA5" s="1"/>
    </row>
    <row r="6" spans="1:30" ht="23.25" customHeight="1" thickBot="1" x14ac:dyDescent="0.3">
      <c r="A6" s="35" t="s">
        <v>63</v>
      </c>
      <c r="B6" s="36"/>
      <c r="C6" s="36"/>
      <c r="D6" s="36"/>
      <c r="E6" s="36"/>
      <c r="F6" s="36"/>
      <c r="G6" s="36"/>
      <c r="H6" s="36"/>
      <c r="I6" s="37"/>
      <c r="J6" s="36" t="s">
        <v>62</v>
      </c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7"/>
      <c r="W6" s="23" t="s">
        <v>61</v>
      </c>
      <c r="X6" s="25" t="s">
        <v>60</v>
      </c>
      <c r="Y6" s="26"/>
      <c r="Z6" s="27"/>
      <c r="AA6" s="33" t="s">
        <v>59</v>
      </c>
    </row>
    <row r="7" spans="1:30" ht="147.75" customHeight="1" thickBot="1" x14ac:dyDescent="0.3">
      <c r="A7" s="23" t="s">
        <v>58</v>
      </c>
      <c r="B7" s="23" t="s">
        <v>57</v>
      </c>
      <c r="C7" s="23" t="s">
        <v>56</v>
      </c>
      <c r="D7" s="23" t="s">
        <v>55</v>
      </c>
      <c r="E7" s="23" t="s">
        <v>54</v>
      </c>
      <c r="F7" s="23" t="s">
        <v>53</v>
      </c>
      <c r="G7" s="23" t="s">
        <v>52</v>
      </c>
      <c r="H7" s="23" t="s">
        <v>51</v>
      </c>
      <c r="I7" s="23" t="s">
        <v>50</v>
      </c>
      <c r="J7" s="33" t="s">
        <v>49</v>
      </c>
      <c r="K7" s="23" t="s">
        <v>48</v>
      </c>
      <c r="L7" s="23" t="s">
        <v>47</v>
      </c>
      <c r="M7" s="35" t="s">
        <v>46</v>
      </c>
      <c r="N7" s="36"/>
      <c r="O7" s="36"/>
      <c r="P7" s="36"/>
      <c r="Q7" s="36"/>
      <c r="R7" s="36"/>
      <c r="S7" s="36"/>
      <c r="T7" s="36"/>
      <c r="U7" s="37"/>
      <c r="V7" s="23" t="s">
        <v>45</v>
      </c>
      <c r="W7" s="24"/>
      <c r="X7" s="28"/>
      <c r="Y7" s="29"/>
      <c r="Z7" s="30"/>
      <c r="AA7" s="34"/>
    </row>
    <row r="8" spans="1:30" ht="66" customHeight="1" thickBot="1" x14ac:dyDescent="0.3">
      <c r="A8" s="24"/>
      <c r="B8" s="24"/>
      <c r="C8" s="24"/>
      <c r="D8" s="24"/>
      <c r="E8" s="24"/>
      <c r="F8" s="24"/>
      <c r="G8" s="24"/>
      <c r="H8" s="24"/>
      <c r="I8" s="24"/>
      <c r="J8" s="34"/>
      <c r="K8" s="24"/>
      <c r="L8" s="24"/>
      <c r="M8" s="23" t="s">
        <v>44</v>
      </c>
      <c r="N8" s="20" t="s">
        <v>43</v>
      </c>
      <c r="O8" s="21"/>
      <c r="P8" s="22"/>
      <c r="Q8" s="20" t="s">
        <v>42</v>
      </c>
      <c r="R8" s="21"/>
      <c r="S8" s="21"/>
      <c r="T8" s="22"/>
      <c r="U8" s="23" t="s">
        <v>41</v>
      </c>
      <c r="V8" s="24"/>
      <c r="W8" s="24"/>
      <c r="X8" s="23" t="s">
        <v>40</v>
      </c>
      <c r="Y8" s="23" t="s">
        <v>39</v>
      </c>
      <c r="Z8" s="23" t="s">
        <v>38</v>
      </c>
      <c r="AA8" s="34"/>
    </row>
    <row r="9" spans="1:30" ht="71.25" customHeight="1" thickBot="1" x14ac:dyDescent="0.3">
      <c r="A9" s="24"/>
      <c r="B9" s="24"/>
      <c r="C9" s="24"/>
      <c r="D9" s="24"/>
      <c r="E9" s="24"/>
      <c r="F9" s="24"/>
      <c r="G9" s="24"/>
      <c r="H9" s="24"/>
      <c r="I9" s="24"/>
      <c r="J9" s="34"/>
      <c r="K9" s="24"/>
      <c r="L9" s="24"/>
      <c r="M9" s="24"/>
      <c r="N9" s="12" t="s">
        <v>37</v>
      </c>
      <c r="O9" s="12" t="s">
        <v>36</v>
      </c>
      <c r="P9" s="12" t="s">
        <v>35</v>
      </c>
      <c r="Q9" s="12" t="s">
        <v>34</v>
      </c>
      <c r="R9" s="12" t="s">
        <v>33</v>
      </c>
      <c r="S9" s="12" t="s">
        <v>32</v>
      </c>
      <c r="T9" s="12" t="s">
        <v>31</v>
      </c>
      <c r="U9" s="24"/>
      <c r="V9" s="24"/>
      <c r="W9" s="24"/>
      <c r="X9" s="24"/>
      <c r="Y9" s="24"/>
      <c r="Z9" s="24"/>
      <c r="AA9" s="34"/>
      <c r="AD9" s="11" t="s">
        <v>30</v>
      </c>
    </row>
    <row r="10" spans="1:30" ht="17.25" customHeight="1" thickBot="1" x14ac:dyDescent="0.3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18</v>
      </c>
      <c r="S10" s="10">
        <v>19</v>
      </c>
      <c r="T10" s="10">
        <v>20</v>
      </c>
      <c r="U10" s="10">
        <v>21</v>
      </c>
      <c r="V10" s="10">
        <v>22</v>
      </c>
      <c r="W10" s="10">
        <v>23</v>
      </c>
      <c r="X10" s="10">
        <v>24</v>
      </c>
      <c r="Y10" s="10">
        <v>25</v>
      </c>
      <c r="Z10" s="10">
        <v>26</v>
      </c>
      <c r="AA10" s="10">
        <v>27</v>
      </c>
    </row>
    <row r="11" spans="1:30" s="3" customFormat="1" ht="82.5" customHeight="1" x14ac:dyDescent="0.25">
      <c r="A11" s="9">
        <v>1</v>
      </c>
      <c r="B11" s="9" t="s">
        <v>22</v>
      </c>
      <c r="C11" s="9" t="s">
        <v>21</v>
      </c>
      <c r="D11" s="9" t="s">
        <v>29</v>
      </c>
      <c r="E11" s="9" t="s">
        <v>19</v>
      </c>
      <c r="F11" s="9" t="s">
        <v>28</v>
      </c>
      <c r="G11" s="9" t="s">
        <v>27</v>
      </c>
      <c r="H11" s="9" t="s">
        <v>4</v>
      </c>
      <c r="I11" s="9">
        <v>0.05</v>
      </c>
      <c r="J11" s="9" t="s">
        <v>26</v>
      </c>
      <c r="K11" s="9">
        <v>0</v>
      </c>
      <c r="L11" s="9">
        <v>0</v>
      </c>
      <c r="M11" s="9">
        <v>2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2</v>
      </c>
      <c r="V11" s="9">
        <v>346</v>
      </c>
      <c r="W11" s="9" t="s">
        <v>15</v>
      </c>
      <c r="X11" s="9" t="s">
        <v>25</v>
      </c>
      <c r="Y11" s="9" t="s">
        <v>24</v>
      </c>
      <c r="Z11" s="9"/>
      <c r="AA11" s="9">
        <v>1</v>
      </c>
      <c r="AB11" s="4">
        <f>I11*M11</f>
        <v>0.1</v>
      </c>
      <c r="AC11" s="4">
        <f>I11*V11</f>
        <v>17.3</v>
      </c>
      <c r="AD11" s="8"/>
    </row>
    <row r="12" spans="1:30" s="3" customFormat="1" ht="82.5" customHeight="1" x14ac:dyDescent="0.25">
      <c r="A12" s="9">
        <v>2</v>
      </c>
      <c r="B12" s="9" t="s">
        <v>22</v>
      </c>
      <c r="C12" s="9" t="s">
        <v>21</v>
      </c>
      <c r="D12" s="9" t="s">
        <v>20</v>
      </c>
      <c r="E12" s="9" t="s">
        <v>19</v>
      </c>
      <c r="F12" s="9" t="s">
        <v>18</v>
      </c>
      <c r="G12" s="9" t="s">
        <v>23</v>
      </c>
      <c r="H12" s="9" t="s">
        <v>4</v>
      </c>
      <c r="I12" s="9">
        <v>0.75</v>
      </c>
      <c r="J12" s="9" t="s">
        <v>16</v>
      </c>
      <c r="K12" s="9"/>
      <c r="L12" s="9"/>
      <c r="M12" s="9">
        <v>1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1</v>
      </c>
      <c r="V12" s="9">
        <v>307</v>
      </c>
      <c r="W12" s="9" t="s">
        <v>15</v>
      </c>
      <c r="X12" s="9" t="s">
        <v>14</v>
      </c>
      <c r="Y12" s="9" t="s">
        <v>13</v>
      </c>
      <c r="Z12" s="9" t="s">
        <v>12</v>
      </c>
      <c r="AA12" s="9">
        <v>0</v>
      </c>
      <c r="AB12" s="4">
        <f>I12*M12</f>
        <v>0.75</v>
      </c>
      <c r="AC12" s="4">
        <f>I12*V12</f>
        <v>230.25</v>
      </c>
      <c r="AD12" s="8">
        <v>206.92</v>
      </c>
    </row>
    <row r="13" spans="1:30" s="3" customFormat="1" ht="82.5" customHeight="1" x14ac:dyDescent="0.25">
      <c r="A13" s="9">
        <v>3</v>
      </c>
      <c r="B13" s="9" t="s">
        <v>22</v>
      </c>
      <c r="C13" s="9" t="s">
        <v>21</v>
      </c>
      <c r="D13" s="9" t="s">
        <v>20</v>
      </c>
      <c r="E13" s="9" t="s">
        <v>19</v>
      </c>
      <c r="F13" s="9" t="s">
        <v>18</v>
      </c>
      <c r="G13" s="9" t="s">
        <v>17</v>
      </c>
      <c r="H13" s="9" t="s">
        <v>4</v>
      </c>
      <c r="I13" s="9">
        <v>0.05</v>
      </c>
      <c r="J13" s="9" t="s">
        <v>16</v>
      </c>
      <c r="K13" s="9"/>
      <c r="L13" s="9"/>
      <c r="M13" s="9">
        <v>1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1</v>
      </c>
      <c r="V13" s="9">
        <v>16</v>
      </c>
      <c r="W13" s="9" t="s">
        <v>15</v>
      </c>
      <c r="X13" s="9" t="s">
        <v>14</v>
      </c>
      <c r="Y13" s="9" t="s">
        <v>13</v>
      </c>
      <c r="Z13" s="9" t="s">
        <v>12</v>
      </c>
      <c r="AA13" s="9">
        <v>0</v>
      </c>
      <c r="AB13" s="4">
        <f>I13*M13</f>
        <v>0.05</v>
      </c>
      <c r="AC13" s="4">
        <f>I13*V13</f>
        <v>0.8</v>
      </c>
      <c r="AD13" s="8">
        <v>137.94999999999999</v>
      </c>
    </row>
    <row r="14" spans="1:30" s="4" customFormat="1" ht="15" x14ac:dyDescent="0.25">
      <c r="A14" s="31" t="s">
        <v>11</v>
      </c>
      <c r="B14" s="31"/>
      <c r="C14" s="31"/>
      <c r="D14" s="31"/>
      <c r="E14" s="31"/>
      <c r="F14" s="31"/>
      <c r="G14" s="31"/>
      <c r="H14" s="7" t="s">
        <v>10</v>
      </c>
      <c r="I14" s="7">
        <f>SUM(I11:I13)</f>
        <v>0.85000000000000009</v>
      </c>
      <c r="J14" s="7" t="s">
        <v>0</v>
      </c>
      <c r="K14" s="7" t="s">
        <v>0</v>
      </c>
      <c r="L14" s="7" t="s">
        <v>0</v>
      </c>
      <c r="M14" s="7">
        <f t="shared" ref="M14:V14" si="0">SUM(M11:M13)</f>
        <v>4</v>
      </c>
      <c r="N14" s="7">
        <f t="shared" si="0"/>
        <v>0</v>
      </c>
      <c r="O14" s="7">
        <f t="shared" si="0"/>
        <v>0</v>
      </c>
      <c r="P14" s="7">
        <f t="shared" si="0"/>
        <v>0</v>
      </c>
      <c r="Q14" s="7">
        <f t="shared" si="0"/>
        <v>0</v>
      </c>
      <c r="R14" s="7">
        <f t="shared" si="0"/>
        <v>0</v>
      </c>
      <c r="S14" s="7">
        <f t="shared" si="0"/>
        <v>0</v>
      </c>
      <c r="T14" s="7">
        <f t="shared" si="0"/>
        <v>0</v>
      </c>
      <c r="U14" s="7">
        <f t="shared" si="0"/>
        <v>4</v>
      </c>
      <c r="V14" s="7">
        <f t="shared" si="0"/>
        <v>669</v>
      </c>
      <c r="W14" s="7"/>
      <c r="X14" s="7" t="s">
        <v>0</v>
      </c>
      <c r="Y14" s="7" t="s">
        <v>0</v>
      </c>
      <c r="Z14" s="7" t="s">
        <v>0</v>
      </c>
      <c r="AA14" s="7" t="s">
        <v>3</v>
      </c>
      <c r="AB14" s="6">
        <f>SUM(AB11:AB13)</f>
        <v>0.9</v>
      </c>
      <c r="AC14" s="6">
        <f>SUM(AC11:AC13)</f>
        <v>248.35000000000002</v>
      </c>
    </row>
    <row r="15" spans="1:30" s="4" customFormat="1" ht="15" x14ac:dyDescent="0.25">
      <c r="A15" s="31" t="s">
        <v>9</v>
      </c>
      <c r="B15" s="31"/>
      <c r="C15" s="31"/>
      <c r="D15" s="31"/>
      <c r="E15" s="31"/>
      <c r="F15" s="31"/>
      <c r="G15" s="31"/>
      <c r="H15" s="7" t="s">
        <v>8</v>
      </c>
      <c r="I15" s="7">
        <v>0</v>
      </c>
      <c r="J15" s="7" t="s">
        <v>0</v>
      </c>
      <c r="K15" s="7" t="s">
        <v>0</v>
      </c>
      <c r="L15" s="7" t="s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/>
      <c r="X15" s="7" t="s">
        <v>0</v>
      </c>
      <c r="Y15" s="7" t="s">
        <v>0</v>
      </c>
      <c r="Z15" s="7" t="s">
        <v>0</v>
      </c>
      <c r="AA15" s="7">
        <v>0</v>
      </c>
      <c r="AB15" s="6">
        <v>0</v>
      </c>
      <c r="AC15" s="6">
        <v>0</v>
      </c>
    </row>
    <row r="16" spans="1:30" s="4" customFormat="1" ht="15" x14ac:dyDescent="0.25">
      <c r="A16" s="31" t="s">
        <v>7</v>
      </c>
      <c r="B16" s="31"/>
      <c r="C16" s="31"/>
      <c r="D16" s="31"/>
      <c r="E16" s="31"/>
      <c r="F16" s="31"/>
      <c r="G16" s="31"/>
      <c r="H16" s="7" t="s">
        <v>6</v>
      </c>
      <c r="I16" s="7">
        <v>0</v>
      </c>
      <c r="J16" s="7" t="s">
        <v>0</v>
      </c>
      <c r="K16" s="7" t="s">
        <v>0</v>
      </c>
      <c r="L16" s="7" t="s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/>
      <c r="X16" s="7" t="s">
        <v>0</v>
      </c>
      <c r="Y16" s="7" t="s">
        <v>0</v>
      </c>
      <c r="Z16" s="7" t="s">
        <v>0</v>
      </c>
      <c r="AA16" s="7">
        <v>0</v>
      </c>
      <c r="AB16" s="6">
        <v>0</v>
      </c>
      <c r="AC16" s="6">
        <v>0</v>
      </c>
    </row>
    <row r="17" spans="1:29" s="4" customFormat="1" ht="15" x14ac:dyDescent="0.25">
      <c r="A17" s="31" t="s">
        <v>5</v>
      </c>
      <c r="B17" s="31"/>
      <c r="C17" s="31"/>
      <c r="D17" s="31"/>
      <c r="E17" s="31"/>
      <c r="F17" s="31"/>
      <c r="G17" s="31"/>
      <c r="H17" s="7" t="s">
        <v>4</v>
      </c>
      <c r="I17" s="7">
        <f>I11+I12+I13</f>
        <v>0.85000000000000009</v>
      </c>
      <c r="J17" s="7" t="s">
        <v>0</v>
      </c>
      <c r="K17" s="7" t="s">
        <v>0</v>
      </c>
      <c r="L17" s="7" t="s">
        <v>0</v>
      </c>
      <c r="M17" s="7">
        <f t="shared" ref="M17:V17" si="1">M11+M12+M13</f>
        <v>4</v>
      </c>
      <c r="N17" s="7">
        <f t="shared" si="1"/>
        <v>0</v>
      </c>
      <c r="O17" s="7">
        <f t="shared" si="1"/>
        <v>0</v>
      </c>
      <c r="P17" s="7">
        <f t="shared" si="1"/>
        <v>0</v>
      </c>
      <c r="Q17" s="7">
        <f t="shared" si="1"/>
        <v>0</v>
      </c>
      <c r="R17" s="7">
        <f t="shared" si="1"/>
        <v>0</v>
      </c>
      <c r="S17" s="7">
        <f t="shared" si="1"/>
        <v>0</v>
      </c>
      <c r="T17" s="7">
        <f t="shared" si="1"/>
        <v>0</v>
      </c>
      <c r="U17" s="7">
        <f t="shared" si="1"/>
        <v>4</v>
      </c>
      <c r="V17" s="7">
        <f t="shared" si="1"/>
        <v>669</v>
      </c>
      <c r="W17" s="7"/>
      <c r="X17" s="7" t="s">
        <v>0</v>
      </c>
      <c r="Y17" s="7" t="s">
        <v>0</v>
      </c>
      <c r="Z17" s="7" t="s">
        <v>0</v>
      </c>
      <c r="AA17" s="7" t="s">
        <v>3</v>
      </c>
      <c r="AB17" s="6" t="e">
        <f>AB11+AB12+AB13+#REF!+#REF!+#REF!+#REF!+#REF!+#REF!+#REF!+#REF!+#REF!</f>
        <v>#REF!</v>
      </c>
      <c r="AC17" s="6" t="e">
        <f>AC11+AC12+AC13+#REF!+#REF!+#REF!+#REF!+#REF!+#REF!+#REF!+#REF!+#REF!</f>
        <v>#REF!</v>
      </c>
    </row>
    <row r="18" spans="1:29" s="4" customFormat="1" ht="29.25" customHeight="1" x14ac:dyDescent="0.25">
      <c r="A18" s="32" t="s">
        <v>2</v>
      </c>
      <c r="B18" s="32"/>
      <c r="C18" s="32"/>
      <c r="D18" s="32"/>
      <c r="E18" s="32"/>
      <c r="F18" s="32"/>
      <c r="G18" s="32"/>
      <c r="H18" s="7" t="s">
        <v>1</v>
      </c>
      <c r="I18" s="7">
        <f>I11</f>
        <v>0.05</v>
      </c>
      <c r="J18" s="7" t="s">
        <v>0</v>
      </c>
      <c r="K18" s="7" t="s">
        <v>0</v>
      </c>
      <c r="L18" s="7" t="s">
        <v>0</v>
      </c>
      <c r="M18" s="7">
        <f>M11</f>
        <v>2</v>
      </c>
      <c r="N18" s="7">
        <f>N11</f>
        <v>0</v>
      </c>
      <c r="O18" s="7">
        <f>O11</f>
        <v>0</v>
      </c>
      <c r="P18" s="7">
        <f>P11</f>
        <v>0</v>
      </c>
      <c r="Q18" s="7">
        <v>0</v>
      </c>
      <c r="R18" s="7">
        <f>R11</f>
        <v>0</v>
      </c>
      <c r="S18" s="7">
        <f>S11</f>
        <v>0</v>
      </c>
      <c r="T18" s="7">
        <f>T11</f>
        <v>0</v>
      </c>
      <c r="U18" s="7">
        <f>U11</f>
        <v>2</v>
      </c>
      <c r="V18" s="7">
        <f>V11</f>
        <v>346</v>
      </c>
      <c r="W18" s="7"/>
      <c r="X18" s="7" t="s">
        <v>0</v>
      </c>
      <c r="Y18" s="7" t="s">
        <v>0</v>
      </c>
      <c r="Z18" s="7" t="s">
        <v>0</v>
      </c>
      <c r="AA18" s="7">
        <v>1</v>
      </c>
      <c r="AB18" s="6" t="e">
        <f>AB11+#REF!+#REF!+#REF!+#REF!+#REF!+#REF!+#REF!+#REF!+#REF!</f>
        <v>#REF!</v>
      </c>
      <c r="AC18" s="6" t="e">
        <f>AC11+#REF!+#REF!+#REF!+#REF!+#REF!+#REF!+#REF!+#REF!+#REF!</f>
        <v>#REF!</v>
      </c>
    </row>
    <row r="19" spans="1:29" s="4" customFormat="1" ht="15" x14ac:dyDescent="0.25">
      <c r="A19" s="5"/>
      <c r="B19" s="5"/>
      <c r="C19" s="5"/>
      <c r="D19" s="5"/>
      <c r="E19" s="5"/>
      <c r="F19" s="5"/>
    </row>
    <row r="20" spans="1:29" s="4" customFormat="1" ht="15" x14ac:dyDescent="0.25">
      <c r="A20" s="5"/>
      <c r="B20" s="5"/>
      <c r="C20" s="5"/>
      <c r="D20" s="5"/>
      <c r="E20" s="5"/>
      <c r="F20" s="5"/>
    </row>
    <row r="21" spans="1:29" s="3" customFormat="1" x14ac:dyDescent="0.25"/>
    <row r="22" spans="1:29" s="3" customFormat="1" x14ac:dyDescent="0.25"/>
    <row r="23" spans="1:29" s="3" customFormat="1" x14ac:dyDescent="0.25"/>
    <row r="24" spans="1:29" s="3" customFormat="1" x14ac:dyDescent="0.25"/>
    <row r="25" spans="1:29" s="3" customFormat="1" x14ac:dyDescent="0.25"/>
    <row r="26" spans="1:29" s="3" customFormat="1" x14ac:dyDescent="0.25"/>
    <row r="27" spans="1:29" s="3" customFormat="1" x14ac:dyDescent="0.25"/>
    <row r="28" spans="1:29" s="3" customFormat="1" x14ac:dyDescent="0.25"/>
    <row r="29" spans="1:29" s="3" customFormat="1" x14ac:dyDescent="0.25"/>
    <row r="30" spans="1:29" s="3" customFormat="1" x14ac:dyDescent="0.25"/>
    <row r="31" spans="1:29" s="3" customFormat="1" x14ac:dyDescent="0.25"/>
    <row r="32" spans="1:29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  <row r="759" s="3" customFormat="1" x14ac:dyDescent="0.25"/>
    <row r="760" s="3" customFormat="1" x14ac:dyDescent="0.25"/>
    <row r="761" s="3" customFormat="1" x14ac:dyDescent="0.25"/>
    <row r="762" s="3" customFormat="1" x14ac:dyDescent="0.25"/>
    <row r="763" s="3" customFormat="1" x14ac:dyDescent="0.25"/>
    <row r="764" s="3" customFormat="1" x14ac:dyDescent="0.25"/>
    <row r="765" s="3" customFormat="1" x14ac:dyDescent="0.25"/>
    <row r="766" s="3" customFormat="1" x14ac:dyDescent="0.25"/>
    <row r="767" s="3" customFormat="1" x14ac:dyDescent="0.25"/>
    <row r="768" s="3" customFormat="1" x14ac:dyDescent="0.25"/>
    <row r="769" s="3" customFormat="1" x14ac:dyDescent="0.25"/>
    <row r="770" s="3" customFormat="1" x14ac:dyDescent="0.25"/>
    <row r="771" s="3" customFormat="1" x14ac:dyDescent="0.25"/>
    <row r="772" s="3" customFormat="1" x14ac:dyDescent="0.25"/>
    <row r="773" s="3" customFormat="1" x14ac:dyDescent="0.25"/>
    <row r="774" s="3" customFormat="1" x14ac:dyDescent="0.25"/>
    <row r="775" s="3" customFormat="1" x14ac:dyDescent="0.25"/>
    <row r="776" s="3" customFormat="1" x14ac:dyDescent="0.25"/>
    <row r="777" s="3" customFormat="1" x14ac:dyDescent="0.25"/>
    <row r="778" s="3" customFormat="1" x14ac:dyDescent="0.25"/>
    <row r="779" s="3" customFormat="1" x14ac:dyDescent="0.25"/>
    <row r="780" s="3" customFormat="1" x14ac:dyDescent="0.25"/>
    <row r="781" s="3" customFormat="1" x14ac:dyDescent="0.25"/>
    <row r="782" s="3" customFormat="1" x14ac:dyDescent="0.25"/>
    <row r="783" s="3" customFormat="1" x14ac:dyDescent="0.25"/>
    <row r="784" s="3" customFormat="1" x14ac:dyDescent="0.25"/>
    <row r="785" s="3" customFormat="1" x14ac:dyDescent="0.25"/>
    <row r="786" s="3" customFormat="1" x14ac:dyDescent="0.25"/>
    <row r="787" s="3" customFormat="1" x14ac:dyDescent="0.25"/>
    <row r="788" s="3" customFormat="1" x14ac:dyDescent="0.25"/>
    <row r="789" s="3" customFormat="1" x14ac:dyDescent="0.25"/>
    <row r="790" s="3" customFormat="1" x14ac:dyDescent="0.25"/>
    <row r="791" s="3" customFormat="1" x14ac:dyDescent="0.25"/>
    <row r="792" s="3" customFormat="1" x14ac:dyDescent="0.25"/>
    <row r="793" s="3" customFormat="1" x14ac:dyDescent="0.25"/>
    <row r="794" s="3" customFormat="1" x14ac:dyDescent="0.25"/>
    <row r="795" s="3" customFormat="1" x14ac:dyDescent="0.25"/>
    <row r="796" s="3" customFormat="1" x14ac:dyDescent="0.25"/>
    <row r="797" s="3" customFormat="1" x14ac:dyDescent="0.25"/>
    <row r="798" s="3" customFormat="1" x14ac:dyDescent="0.25"/>
    <row r="799" s="3" customFormat="1" x14ac:dyDescent="0.25"/>
    <row r="800" s="3" customFormat="1" x14ac:dyDescent="0.25"/>
    <row r="801" s="3" customFormat="1" x14ac:dyDescent="0.25"/>
    <row r="802" s="3" customFormat="1" x14ac:dyDescent="0.25"/>
    <row r="803" s="3" customFormat="1" x14ac:dyDescent="0.25"/>
    <row r="804" s="3" customFormat="1" x14ac:dyDescent="0.25"/>
    <row r="805" s="3" customFormat="1" x14ac:dyDescent="0.25"/>
    <row r="806" s="3" customFormat="1" x14ac:dyDescent="0.25"/>
    <row r="807" s="3" customFormat="1" x14ac:dyDescent="0.25"/>
    <row r="808" s="3" customFormat="1" x14ac:dyDescent="0.25"/>
    <row r="809" s="3" customFormat="1" x14ac:dyDescent="0.25"/>
    <row r="810" s="3" customFormat="1" x14ac:dyDescent="0.25"/>
    <row r="811" s="3" customFormat="1" x14ac:dyDescent="0.25"/>
    <row r="812" s="3" customFormat="1" x14ac:dyDescent="0.25"/>
    <row r="813" s="3" customFormat="1" x14ac:dyDescent="0.25"/>
    <row r="814" s="3" customFormat="1" x14ac:dyDescent="0.25"/>
    <row r="815" s="3" customFormat="1" x14ac:dyDescent="0.25"/>
    <row r="816" s="3" customFormat="1" x14ac:dyDescent="0.25"/>
    <row r="817" s="3" customFormat="1" x14ac:dyDescent="0.25"/>
    <row r="818" s="3" customFormat="1" x14ac:dyDescent="0.25"/>
    <row r="819" s="3" customFormat="1" x14ac:dyDescent="0.25"/>
    <row r="820" s="3" customFormat="1" x14ac:dyDescent="0.25"/>
    <row r="821" s="3" customFormat="1" x14ac:dyDescent="0.25"/>
    <row r="822" s="3" customFormat="1" x14ac:dyDescent="0.25"/>
    <row r="823" s="3" customFormat="1" x14ac:dyDescent="0.25"/>
    <row r="824" s="3" customFormat="1" x14ac:dyDescent="0.25"/>
    <row r="825" s="3" customFormat="1" x14ac:dyDescent="0.25"/>
    <row r="826" s="3" customFormat="1" x14ac:dyDescent="0.25"/>
    <row r="827" s="3" customFormat="1" x14ac:dyDescent="0.25"/>
    <row r="828" s="3" customFormat="1" x14ac:dyDescent="0.25"/>
    <row r="829" s="3" customFormat="1" x14ac:dyDescent="0.25"/>
    <row r="830" s="3" customFormat="1" x14ac:dyDescent="0.25"/>
    <row r="831" s="3" customFormat="1" x14ac:dyDescent="0.25"/>
    <row r="832" s="3" customFormat="1" x14ac:dyDescent="0.25"/>
    <row r="833" s="3" customFormat="1" x14ac:dyDescent="0.25"/>
    <row r="834" s="3" customFormat="1" x14ac:dyDescent="0.25"/>
    <row r="835" s="3" customFormat="1" x14ac:dyDescent="0.25"/>
    <row r="836" s="3" customFormat="1" x14ac:dyDescent="0.25"/>
    <row r="837" s="3" customFormat="1" x14ac:dyDescent="0.25"/>
    <row r="838" s="3" customFormat="1" x14ac:dyDescent="0.25"/>
    <row r="839" s="3" customFormat="1" x14ac:dyDescent="0.25"/>
    <row r="840" s="3" customFormat="1" x14ac:dyDescent="0.25"/>
    <row r="841" s="3" customFormat="1" x14ac:dyDescent="0.25"/>
    <row r="842" s="3" customFormat="1" x14ac:dyDescent="0.25"/>
    <row r="843" s="3" customFormat="1" x14ac:dyDescent="0.25"/>
    <row r="844" s="3" customFormat="1" x14ac:dyDescent="0.25"/>
    <row r="845" s="3" customFormat="1" x14ac:dyDescent="0.25"/>
    <row r="846" s="3" customFormat="1" x14ac:dyDescent="0.25"/>
    <row r="847" s="3" customFormat="1" x14ac:dyDescent="0.25"/>
    <row r="848" s="3" customFormat="1" x14ac:dyDescent="0.25"/>
    <row r="849" s="3" customFormat="1" x14ac:dyDescent="0.25"/>
    <row r="850" s="3" customFormat="1" x14ac:dyDescent="0.25"/>
    <row r="851" s="3" customFormat="1" x14ac:dyDescent="0.25"/>
    <row r="852" s="3" customFormat="1" x14ac:dyDescent="0.25"/>
    <row r="853" s="3" customFormat="1" x14ac:dyDescent="0.25"/>
    <row r="854" s="3" customFormat="1" x14ac:dyDescent="0.25"/>
    <row r="855" s="3" customFormat="1" x14ac:dyDescent="0.25"/>
    <row r="856" s="3" customFormat="1" x14ac:dyDescent="0.25"/>
    <row r="857" s="3" customFormat="1" x14ac:dyDescent="0.25"/>
    <row r="858" s="3" customFormat="1" x14ac:dyDescent="0.25"/>
    <row r="859" s="3" customFormat="1" x14ac:dyDescent="0.25"/>
    <row r="860" s="3" customFormat="1" x14ac:dyDescent="0.25"/>
    <row r="861" s="3" customFormat="1" x14ac:dyDescent="0.25"/>
    <row r="862" s="3" customFormat="1" x14ac:dyDescent="0.25"/>
    <row r="863" s="3" customFormat="1" x14ac:dyDescent="0.25"/>
    <row r="864" s="3" customFormat="1" x14ac:dyDescent="0.25"/>
    <row r="865" s="3" customFormat="1" x14ac:dyDescent="0.25"/>
    <row r="866" s="3" customFormat="1" x14ac:dyDescent="0.25"/>
    <row r="867" s="3" customFormat="1" x14ac:dyDescent="0.25"/>
    <row r="868" s="3" customFormat="1" x14ac:dyDescent="0.25"/>
    <row r="869" s="3" customFormat="1" x14ac:dyDescent="0.25"/>
    <row r="870" s="3" customFormat="1" x14ac:dyDescent="0.25"/>
    <row r="871" s="3" customFormat="1" x14ac:dyDescent="0.25"/>
    <row r="872" s="3" customFormat="1" x14ac:dyDescent="0.25"/>
    <row r="873" s="3" customFormat="1" x14ac:dyDescent="0.25"/>
    <row r="874" s="3" customFormat="1" x14ac:dyDescent="0.25"/>
    <row r="875" s="3" customFormat="1" x14ac:dyDescent="0.25"/>
    <row r="876" s="3" customFormat="1" x14ac:dyDescent="0.25"/>
    <row r="877" s="3" customFormat="1" x14ac:dyDescent="0.25"/>
    <row r="878" s="3" customFormat="1" x14ac:dyDescent="0.25"/>
    <row r="879" s="3" customFormat="1" x14ac:dyDescent="0.25"/>
    <row r="880" s="3" customFormat="1" x14ac:dyDescent="0.25"/>
    <row r="881" s="3" customFormat="1" x14ac:dyDescent="0.25"/>
    <row r="882" s="3" customFormat="1" x14ac:dyDescent="0.25"/>
    <row r="883" s="3" customFormat="1" x14ac:dyDescent="0.25"/>
    <row r="884" s="3" customFormat="1" x14ac:dyDescent="0.25"/>
    <row r="885" s="3" customFormat="1" x14ac:dyDescent="0.25"/>
    <row r="886" s="3" customFormat="1" x14ac:dyDescent="0.25"/>
    <row r="887" s="3" customFormat="1" x14ac:dyDescent="0.25"/>
    <row r="888" s="3" customFormat="1" x14ac:dyDescent="0.25"/>
    <row r="889" s="3" customFormat="1" x14ac:dyDescent="0.25"/>
    <row r="890" s="3" customFormat="1" x14ac:dyDescent="0.25"/>
    <row r="891" s="3" customFormat="1" x14ac:dyDescent="0.25"/>
    <row r="892" s="3" customFormat="1" x14ac:dyDescent="0.25"/>
    <row r="893" s="3" customFormat="1" x14ac:dyDescent="0.25"/>
    <row r="894" s="3" customFormat="1" x14ac:dyDescent="0.25"/>
    <row r="895" s="3" customFormat="1" x14ac:dyDescent="0.25"/>
    <row r="896" s="3" customFormat="1" x14ac:dyDescent="0.25"/>
    <row r="897" s="3" customFormat="1" x14ac:dyDescent="0.25"/>
    <row r="898" s="3" customFormat="1" x14ac:dyDescent="0.25"/>
    <row r="899" s="3" customFormat="1" x14ac:dyDescent="0.25"/>
    <row r="900" s="3" customFormat="1" x14ac:dyDescent="0.25"/>
    <row r="901" s="3" customFormat="1" x14ac:dyDescent="0.25"/>
    <row r="902" s="3" customFormat="1" x14ac:dyDescent="0.25"/>
    <row r="903" s="3" customFormat="1" x14ac:dyDescent="0.25"/>
    <row r="904" s="3" customFormat="1" x14ac:dyDescent="0.25"/>
    <row r="905" s="3" customFormat="1" x14ac:dyDescent="0.25"/>
    <row r="906" s="3" customFormat="1" x14ac:dyDescent="0.25"/>
    <row r="907" s="3" customFormat="1" x14ac:dyDescent="0.25"/>
    <row r="908" s="3" customFormat="1" x14ac:dyDescent="0.25"/>
    <row r="909" s="3" customFormat="1" x14ac:dyDescent="0.25"/>
    <row r="910" s="3" customFormat="1" x14ac:dyDescent="0.25"/>
    <row r="911" s="3" customFormat="1" x14ac:dyDescent="0.25"/>
    <row r="912" s="3" customFormat="1" x14ac:dyDescent="0.25"/>
    <row r="913" s="3" customFormat="1" x14ac:dyDescent="0.25"/>
    <row r="914" s="3" customFormat="1" x14ac:dyDescent="0.25"/>
    <row r="915" s="3" customFormat="1" x14ac:dyDescent="0.25"/>
    <row r="916" s="3" customFormat="1" x14ac:dyDescent="0.25"/>
    <row r="917" s="3" customFormat="1" x14ac:dyDescent="0.25"/>
    <row r="918" s="3" customFormat="1" x14ac:dyDescent="0.25"/>
    <row r="919" s="3" customFormat="1" x14ac:dyDescent="0.25"/>
    <row r="920" s="3" customFormat="1" x14ac:dyDescent="0.25"/>
    <row r="921" s="3" customFormat="1" x14ac:dyDescent="0.25"/>
    <row r="922" s="3" customFormat="1" x14ac:dyDescent="0.25"/>
    <row r="923" s="3" customFormat="1" x14ac:dyDescent="0.25"/>
    <row r="924" s="3" customFormat="1" x14ac:dyDescent="0.25"/>
    <row r="925" s="3" customFormat="1" x14ac:dyDescent="0.25"/>
    <row r="926" s="3" customFormat="1" x14ac:dyDescent="0.25"/>
    <row r="927" s="3" customFormat="1" x14ac:dyDescent="0.25"/>
    <row r="928" s="3" customFormat="1" x14ac:dyDescent="0.25"/>
    <row r="929" s="3" customFormat="1" x14ac:dyDescent="0.25"/>
    <row r="930" s="3" customFormat="1" x14ac:dyDescent="0.25"/>
    <row r="931" s="3" customFormat="1" x14ac:dyDescent="0.25"/>
    <row r="932" s="3" customFormat="1" x14ac:dyDescent="0.25"/>
    <row r="933" s="3" customFormat="1" x14ac:dyDescent="0.25"/>
    <row r="934" s="3" customFormat="1" x14ac:dyDescent="0.25"/>
    <row r="935" s="3" customFormat="1" x14ac:dyDescent="0.25"/>
    <row r="936" s="3" customFormat="1" x14ac:dyDescent="0.25"/>
    <row r="937" s="3" customFormat="1" x14ac:dyDescent="0.25"/>
    <row r="938" s="3" customFormat="1" x14ac:dyDescent="0.25"/>
    <row r="939" s="3" customFormat="1" x14ac:dyDescent="0.25"/>
    <row r="940" s="3" customFormat="1" x14ac:dyDescent="0.25"/>
    <row r="941" s="3" customFormat="1" x14ac:dyDescent="0.25"/>
    <row r="942" s="3" customFormat="1" x14ac:dyDescent="0.25"/>
    <row r="943" s="3" customFormat="1" x14ac:dyDescent="0.25"/>
    <row r="944" s="3" customFormat="1" x14ac:dyDescent="0.25"/>
    <row r="945" s="3" customFormat="1" x14ac:dyDescent="0.25"/>
    <row r="946" s="3" customFormat="1" x14ac:dyDescent="0.25"/>
    <row r="947" s="3" customFormat="1" x14ac:dyDescent="0.25"/>
    <row r="948" s="3" customFormat="1" x14ac:dyDescent="0.25"/>
    <row r="949" s="3" customFormat="1" x14ac:dyDescent="0.25"/>
    <row r="950" s="3" customFormat="1" x14ac:dyDescent="0.25"/>
    <row r="951" s="3" customFormat="1" x14ac:dyDescent="0.25"/>
    <row r="952" s="3" customFormat="1" x14ac:dyDescent="0.25"/>
    <row r="953" s="3" customFormat="1" x14ac:dyDescent="0.25"/>
    <row r="954" s="3" customFormat="1" x14ac:dyDescent="0.25"/>
    <row r="955" s="3" customFormat="1" x14ac:dyDescent="0.25"/>
    <row r="956" s="3" customFormat="1" x14ac:dyDescent="0.25"/>
    <row r="957" s="3" customFormat="1" x14ac:dyDescent="0.25"/>
    <row r="958" s="3" customFormat="1" x14ac:dyDescent="0.25"/>
    <row r="959" s="3" customFormat="1" x14ac:dyDescent="0.25"/>
    <row r="960" s="3" customFormat="1" x14ac:dyDescent="0.25"/>
    <row r="961" s="3" customFormat="1" x14ac:dyDescent="0.25"/>
    <row r="962" s="3" customFormat="1" x14ac:dyDescent="0.25"/>
    <row r="963" s="3" customFormat="1" x14ac:dyDescent="0.25"/>
    <row r="964" s="3" customFormat="1" x14ac:dyDescent="0.25"/>
    <row r="965" s="3" customFormat="1" x14ac:dyDescent="0.25"/>
    <row r="966" s="3" customFormat="1" x14ac:dyDescent="0.25"/>
    <row r="967" s="3" customFormat="1" x14ac:dyDescent="0.25"/>
    <row r="968" s="3" customFormat="1" x14ac:dyDescent="0.25"/>
    <row r="969" s="3" customFormat="1" x14ac:dyDescent="0.25"/>
    <row r="970" s="3" customFormat="1" x14ac:dyDescent="0.25"/>
    <row r="971" s="3" customFormat="1" x14ac:dyDescent="0.25"/>
    <row r="972" s="3" customFormat="1" x14ac:dyDescent="0.25"/>
    <row r="973" s="3" customFormat="1" x14ac:dyDescent="0.25"/>
    <row r="974" s="3" customFormat="1" x14ac:dyDescent="0.25"/>
    <row r="975" s="3" customFormat="1" x14ac:dyDescent="0.25"/>
    <row r="976" s="3" customFormat="1" x14ac:dyDescent="0.25"/>
    <row r="977" s="3" customFormat="1" x14ac:dyDescent="0.25"/>
    <row r="978" s="3" customFormat="1" x14ac:dyDescent="0.25"/>
    <row r="979" s="3" customFormat="1" x14ac:dyDescent="0.25"/>
    <row r="980" s="3" customFormat="1" x14ac:dyDescent="0.25"/>
    <row r="981" s="3" customFormat="1" x14ac:dyDescent="0.25"/>
    <row r="982" s="3" customFormat="1" x14ac:dyDescent="0.25"/>
    <row r="983" s="3" customFormat="1" x14ac:dyDescent="0.25"/>
    <row r="984" s="3" customFormat="1" x14ac:dyDescent="0.25"/>
    <row r="985" s="3" customFormat="1" x14ac:dyDescent="0.25"/>
  </sheetData>
  <mergeCells count="34">
    <mergeCell ref="AA6:AA9"/>
    <mergeCell ref="A7:A9"/>
    <mergeCell ref="B7:B9"/>
    <mergeCell ref="C7:C9"/>
    <mergeCell ref="D7:D9"/>
    <mergeCell ref="A1:O1"/>
    <mergeCell ref="A3:T3"/>
    <mergeCell ref="A4:T4"/>
    <mergeCell ref="A6:I6"/>
    <mergeCell ref="J6:V6"/>
    <mergeCell ref="A18:G18"/>
    <mergeCell ref="X8:X9"/>
    <mergeCell ref="Y8:Y9"/>
    <mergeCell ref="Z8:Z9"/>
    <mergeCell ref="A14:G14"/>
    <mergeCell ref="A15:G15"/>
    <mergeCell ref="A16:G16"/>
    <mergeCell ref="V7:V9"/>
    <mergeCell ref="M8:M9"/>
    <mergeCell ref="E7:E9"/>
    <mergeCell ref="F7:F9"/>
    <mergeCell ref="G7:G9"/>
    <mergeCell ref="H7:H9"/>
    <mergeCell ref="W6:W9"/>
    <mergeCell ref="I7:I9"/>
    <mergeCell ref="J7:J9"/>
    <mergeCell ref="N8:P8"/>
    <mergeCell ref="Q8:T8"/>
    <mergeCell ref="U8:U9"/>
    <mergeCell ref="X6:Z7"/>
    <mergeCell ref="A17:G17"/>
    <mergeCell ref="K7:K9"/>
    <mergeCell ref="L7:L9"/>
    <mergeCell ref="M7:U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85"/>
  <sheetViews>
    <sheetView workbookViewId="0">
      <selection activeCell="F18" sqref="F18"/>
    </sheetView>
  </sheetViews>
  <sheetFormatPr defaultRowHeight="16.5" x14ac:dyDescent="0.3"/>
  <cols>
    <col min="1" max="1" width="6.85546875" style="53" customWidth="1"/>
    <col min="2" max="2" width="18.28515625" style="53" customWidth="1"/>
    <col min="3" max="3" width="5.7109375" style="53" customWidth="1"/>
    <col min="4" max="5" width="9.140625" style="53" customWidth="1"/>
    <col min="6" max="6" width="16.7109375" style="53" customWidth="1"/>
    <col min="7" max="7" width="15.42578125" style="53" customWidth="1"/>
    <col min="8" max="8" width="4.85546875" style="53" customWidth="1"/>
    <col min="9" max="9" width="9.140625" style="53" customWidth="1"/>
    <col min="10" max="12" width="9.140625" style="43"/>
    <col min="13" max="13" width="5.5703125" style="43" customWidth="1"/>
    <col min="14" max="20" width="7.28515625" style="43" customWidth="1"/>
    <col min="21" max="21" width="10.28515625" style="43" bestFit="1" customWidth="1"/>
    <col min="22" max="22" width="9.140625" style="43"/>
    <col min="23" max="23" width="10.5703125" style="43" customWidth="1"/>
    <col min="24" max="26" width="9.140625" style="43"/>
    <col min="27" max="27" width="7" style="43" customWidth="1"/>
    <col min="28" max="28" width="7.85546875" style="43" customWidth="1"/>
    <col min="29" max="29" width="7.140625" style="43" customWidth="1"/>
    <col min="30" max="16384" width="9.140625" style="43"/>
  </cols>
  <sheetData>
    <row r="1" spans="1:29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29" ht="15" x14ac:dyDescent="0.25">
      <c r="A2" s="43" t="s">
        <v>67</v>
      </c>
      <c r="B2" s="43"/>
      <c r="C2" s="43"/>
      <c r="D2" s="43"/>
      <c r="E2" s="43"/>
      <c r="F2" s="43"/>
      <c r="G2" s="43"/>
      <c r="H2" s="43"/>
      <c r="I2" s="43"/>
      <c r="Q2" s="44"/>
      <c r="S2" s="45">
        <v>2021</v>
      </c>
      <c r="T2" s="45" t="s">
        <v>66</v>
      </c>
      <c r="U2" s="45" t="s">
        <v>110</v>
      </c>
      <c r="W2" s="46"/>
      <c r="X2" s="46"/>
      <c r="Y2" s="46"/>
      <c r="Z2" s="46"/>
      <c r="AA2" s="46"/>
    </row>
    <row r="3" spans="1:29" ht="15" x14ac:dyDescent="0.25">
      <c r="A3" s="47" t="s">
        <v>65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W3" s="46"/>
      <c r="X3" s="46"/>
      <c r="Y3" s="46"/>
      <c r="Z3" s="46"/>
      <c r="AA3" s="46"/>
    </row>
    <row r="4" spans="1:29" ht="15" x14ac:dyDescent="0.25">
      <c r="A4" s="48" t="s">
        <v>64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50"/>
      <c r="V4" s="50"/>
      <c r="W4" s="50"/>
      <c r="X4" s="50"/>
      <c r="Y4" s="50"/>
      <c r="Z4" s="50"/>
      <c r="AA4" s="50"/>
    </row>
    <row r="5" spans="1:29" s="53" customFormat="1" ht="3" customHeight="1" thickBot="1" x14ac:dyDescent="0.35">
      <c r="A5" s="51"/>
      <c r="B5" s="51"/>
      <c r="C5" s="51"/>
      <c r="D5" s="51"/>
      <c r="E5" s="51"/>
      <c r="F5" s="51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43"/>
      <c r="T5" s="43"/>
      <c r="U5" s="43"/>
      <c r="V5" s="43"/>
      <c r="W5" s="43"/>
      <c r="X5" s="43"/>
      <c r="Y5" s="43"/>
      <c r="Z5" s="43"/>
      <c r="AA5" s="43"/>
    </row>
    <row r="6" spans="1:29" ht="23.25" customHeight="1" thickBot="1" x14ac:dyDescent="0.3">
      <c r="A6" s="54" t="s">
        <v>63</v>
      </c>
      <c r="B6" s="55"/>
      <c r="C6" s="55"/>
      <c r="D6" s="55"/>
      <c r="E6" s="55"/>
      <c r="F6" s="55"/>
      <c r="G6" s="55"/>
      <c r="H6" s="55"/>
      <c r="I6" s="56"/>
      <c r="J6" s="55" t="s">
        <v>62</v>
      </c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6"/>
      <c r="W6" s="57" t="s">
        <v>61</v>
      </c>
      <c r="X6" s="58" t="s">
        <v>60</v>
      </c>
      <c r="Y6" s="59"/>
      <c r="Z6" s="60"/>
      <c r="AA6" s="61" t="s">
        <v>59</v>
      </c>
    </row>
    <row r="7" spans="1:29" ht="147.75" customHeight="1" thickBot="1" x14ac:dyDescent="0.3">
      <c r="A7" s="57" t="s">
        <v>58</v>
      </c>
      <c r="B7" s="57" t="s">
        <v>57</v>
      </c>
      <c r="C7" s="57" t="s">
        <v>56</v>
      </c>
      <c r="D7" s="57" t="s">
        <v>55</v>
      </c>
      <c r="E7" s="57" t="s">
        <v>54</v>
      </c>
      <c r="F7" s="57" t="s">
        <v>53</v>
      </c>
      <c r="G7" s="57" t="s">
        <v>52</v>
      </c>
      <c r="H7" s="57" t="s">
        <v>51</v>
      </c>
      <c r="I7" s="57" t="s">
        <v>50</v>
      </c>
      <c r="J7" s="61" t="s">
        <v>49</v>
      </c>
      <c r="K7" s="57" t="s">
        <v>48</v>
      </c>
      <c r="L7" s="57" t="s">
        <v>47</v>
      </c>
      <c r="M7" s="54" t="s">
        <v>46</v>
      </c>
      <c r="N7" s="55"/>
      <c r="O7" s="55"/>
      <c r="P7" s="55"/>
      <c r="Q7" s="55"/>
      <c r="R7" s="55"/>
      <c r="S7" s="55"/>
      <c r="T7" s="55"/>
      <c r="U7" s="56"/>
      <c r="V7" s="57" t="s">
        <v>45</v>
      </c>
      <c r="W7" s="62"/>
      <c r="X7" s="63"/>
      <c r="Y7" s="64"/>
      <c r="Z7" s="65"/>
      <c r="AA7" s="66"/>
    </row>
    <row r="8" spans="1:29" ht="66" customHeight="1" thickBot="1" x14ac:dyDescent="0.3">
      <c r="A8" s="62"/>
      <c r="B8" s="62"/>
      <c r="C8" s="62"/>
      <c r="D8" s="62"/>
      <c r="E8" s="62"/>
      <c r="F8" s="62"/>
      <c r="G8" s="62"/>
      <c r="H8" s="62"/>
      <c r="I8" s="62"/>
      <c r="J8" s="66"/>
      <c r="K8" s="62"/>
      <c r="L8" s="62"/>
      <c r="M8" s="57" t="s">
        <v>44</v>
      </c>
      <c r="N8" s="67" t="s">
        <v>43</v>
      </c>
      <c r="O8" s="68"/>
      <c r="P8" s="69"/>
      <c r="Q8" s="67" t="s">
        <v>42</v>
      </c>
      <c r="R8" s="68"/>
      <c r="S8" s="68"/>
      <c r="T8" s="69"/>
      <c r="U8" s="57" t="s">
        <v>41</v>
      </c>
      <c r="V8" s="62"/>
      <c r="W8" s="62"/>
      <c r="X8" s="57" t="s">
        <v>40</v>
      </c>
      <c r="Y8" s="57" t="s">
        <v>39</v>
      </c>
      <c r="Z8" s="57" t="s">
        <v>38</v>
      </c>
      <c r="AA8" s="66"/>
    </row>
    <row r="9" spans="1:29" ht="71.25" customHeight="1" thickBot="1" x14ac:dyDescent="0.3">
      <c r="A9" s="62"/>
      <c r="B9" s="62"/>
      <c r="C9" s="62"/>
      <c r="D9" s="62"/>
      <c r="E9" s="62"/>
      <c r="F9" s="62"/>
      <c r="G9" s="62"/>
      <c r="H9" s="62"/>
      <c r="I9" s="62"/>
      <c r="J9" s="66"/>
      <c r="K9" s="62"/>
      <c r="L9" s="62"/>
      <c r="M9" s="62"/>
      <c r="N9" s="70" t="s">
        <v>37</v>
      </c>
      <c r="O9" s="70" t="s">
        <v>36</v>
      </c>
      <c r="P9" s="70" t="s">
        <v>35</v>
      </c>
      <c r="Q9" s="70" t="s">
        <v>34</v>
      </c>
      <c r="R9" s="70" t="s">
        <v>33</v>
      </c>
      <c r="S9" s="70" t="s">
        <v>32</v>
      </c>
      <c r="T9" s="70" t="s">
        <v>31</v>
      </c>
      <c r="U9" s="62"/>
      <c r="V9" s="62"/>
      <c r="W9" s="62"/>
      <c r="X9" s="62"/>
      <c r="Y9" s="62"/>
      <c r="Z9" s="62"/>
      <c r="AA9" s="66"/>
    </row>
    <row r="10" spans="1:29" ht="17.25" customHeight="1" thickBot="1" x14ac:dyDescent="0.3">
      <c r="A10" s="71">
        <v>1</v>
      </c>
      <c r="B10" s="71">
        <v>2</v>
      </c>
      <c r="C10" s="71">
        <v>3</v>
      </c>
      <c r="D10" s="71">
        <v>4</v>
      </c>
      <c r="E10" s="71">
        <v>5</v>
      </c>
      <c r="F10" s="71">
        <v>6</v>
      </c>
      <c r="G10" s="71">
        <v>7</v>
      </c>
      <c r="H10" s="71">
        <v>8</v>
      </c>
      <c r="I10" s="71">
        <v>9</v>
      </c>
      <c r="J10" s="71">
        <v>10</v>
      </c>
      <c r="K10" s="71">
        <v>11</v>
      </c>
      <c r="L10" s="71">
        <v>12</v>
      </c>
      <c r="M10" s="71">
        <v>13</v>
      </c>
      <c r="N10" s="71">
        <v>14</v>
      </c>
      <c r="O10" s="71">
        <v>15</v>
      </c>
      <c r="P10" s="71">
        <v>16</v>
      </c>
      <c r="Q10" s="71">
        <v>17</v>
      </c>
      <c r="R10" s="71">
        <v>18</v>
      </c>
      <c r="S10" s="71">
        <v>19</v>
      </c>
      <c r="T10" s="71">
        <v>20</v>
      </c>
      <c r="U10" s="71">
        <v>21</v>
      </c>
      <c r="V10" s="71">
        <v>22</v>
      </c>
      <c r="W10" s="71">
        <v>23</v>
      </c>
      <c r="X10" s="71">
        <v>24</v>
      </c>
      <c r="Y10" s="71">
        <v>25</v>
      </c>
      <c r="Z10" s="71">
        <v>26</v>
      </c>
      <c r="AA10" s="71">
        <v>27</v>
      </c>
    </row>
    <row r="11" spans="1:29" s="74" customFormat="1" ht="64.5" customHeight="1" x14ac:dyDescent="0.25">
      <c r="A11" s="72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3">
        <f>I11*M11</f>
        <v>0</v>
      </c>
      <c r="AC11" s="73">
        <f>I11*V11</f>
        <v>0</v>
      </c>
    </row>
    <row r="12" spans="1:29" s="4" customFormat="1" ht="15" x14ac:dyDescent="0.25">
      <c r="A12" s="31" t="s">
        <v>11</v>
      </c>
      <c r="B12" s="31"/>
      <c r="C12" s="31"/>
      <c r="D12" s="31"/>
      <c r="E12" s="31"/>
      <c r="F12" s="31"/>
      <c r="G12" s="31"/>
      <c r="H12" s="7" t="s">
        <v>10</v>
      </c>
      <c r="I12" s="7">
        <f>SUM(I11:I11)</f>
        <v>0</v>
      </c>
      <c r="J12" s="7" t="s">
        <v>0</v>
      </c>
      <c r="K12" s="7" t="s">
        <v>0</v>
      </c>
      <c r="L12" s="7" t="s">
        <v>0</v>
      </c>
      <c r="M12" s="7">
        <f t="shared" ref="M12:V12" si="0">SUM(M11:M11)</f>
        <v>0</v>
      </c>
      <c r="N12" s="7">
        <f t="shared" si="0"/>
        <v>0</v>
      </c>
      <c r="O12" s="7">
        <f t="shared" si="0"/>
        <v>0</v>
      </c>
      <c r="P12" s="7">
        <f t="shared" si="0"/>
        <v>0</v>
      </c>
      <c r="Q12" s="7">
        <f t="shared" si="0"/>
        <v>0</v>
      </c>
      <c r="R12" s="7">
        <f t="shared" si="0"/>
        <v>0</v>
      </c>
      <c r="S12" s="7">
        <f t="shared" si="0"/>
        <v>0</v>
      </c>
      <c r="T12" s="7">
        <f t="shared" si="0"/>
        <v>0</v>
      </c>
      <c r="U12" s="7">
        <f t="shared" si="0"/>
        <v>0</v>
      </c>
      <c r="V12" s="7">
        <f t="shared" si="0"/>
        <v>0</v>
      </c>
      <c r="W12" s="7"/>
      <c r="X12" s="7" t="s">
        <v>0</v>
      </c>
      <c r="Y12" s="7" t="s">
        <v>0</v>
      </c>
      <c r="Z12" s="7" t="s">
        <v>0</v>
      </c>
      <c r="AA12" s="7">
        <v>1</v>
      </c>
      <c r="AB12" s="6">
        <f>SUM(AB11:AB11)</f>
        <v>0</v>
      </c>
      <c r="AC12" s="6">
        <f>SUM(AC11:AC11)</f>
        <v>0</v>
      </c>
    </row>
    <row r="13" spans="1:29" s="4" customFormat="1" ht="15" x14ac:dyDescent="0.25">
      <c r="A13" s="31" t="s">
        <v>9</v>
      </c>
      <c r="B13" s="31"/>
      <c r="C13" s="31"/>
      <c r="D13" s="31"/>
      <c r="E13" s="31"/>
      <c r="F13" s="31"/>
      <c r="G13" s="31"/>
      <c r="H13" s="7" t="s">
        <v>8</v>
      </c>
      <c r="I13" s="7">
        <f>I11</f>
        <v>0</v>
      </c>
      <c r="J13" s="7" t="s">
        <v>0</v>
      </c>
      <c r="K13" s="7" t="s">
        <v>0</v>
      </c>
      <c r="L13" s="7" t="s">
        <v>0</v>
      </c>
      <c r="M13" s="7">
        <f>M11</f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/>
      <c r="X13" s="7" t="s">
        <v>0</v>
      </c>
      <c r="Y13" s="7" t="s">
        <v>0</v>
      </c>
      <c r="Z13" s="7" t="s">
        <v>0</v>
      </c>
      <c r="AA13" s="7">
        <v>1</v>
      </c>
      <c r="AB13" s="6">
        <f>AB11</f>
        <v>0</v>
      </c>
      <c r="AC13" s="6">
        <f>AC11</f>
        <v>0</v>
      </c>
    </row>
    <row r="14" spans="1:29" s="4" customFormat="1" ht="15" x14ac:dyDescent="0.25">
      <c r="A14" s="31" t="s">
        <v>7</v>
      </c>
      <c r="B14" s="31"/>
      <c r="C14" s="31"/>
      <c r="D14" s="31"/>
      <c r="E14" s="31"/>
      <c r="F14" s="31"/>
      <c r="G14" s="31"/>
      <c r="H14" s="7" t="s">
        <v>6</v>
      </c>
      <c r="I14" s="7">
        <v>0</v>
      </c>
      <c r="J14" s="7" t="s">
        <v>0</v>
      </c>
      <c r="K14" s="7" t="s">
        <v>0</v>
      </c>
      <c r="L14" s="7" t="s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/>
      <c r="X14" s="7" t="s">
        <v>0</v>
      </c>
      <c r="Y14" s="7" t="s">
        <v>0</v>
      </c>
      <c r="Z14" s="7" t="s">
        <v>0</v>
      </c>
      <c r="AA14" s="7">
        <v>0</v>
      </c>
      <c r="AB14" s="6">
        <v>0</v>
      </c>
      <c r="AC14" s="6">
        <v>0</v>
      </c>
    </row>
    <row r="15" spans="1:29" s="4" customFormat="1" ht="15" x14ac:dyDescent="0.25">
      <c r="A15" s="31" t="s">
        <v>5</v>
      </c>
      <c r="B15" s="31"/>
      <c r="C15" s="31"/>
      <c r="D15" s="31"/>
      <c r="E15" s="31"/>
      <c r="F15" s="31"/>
      <c r="G15" s="31"/>
      <c r="H15" s="7" t="s">
        <v>4</v>
      </c>
      <c r="I15" s="7">
        <v>0</v>
      </c>
      <c r="J15" s="7" t="s">
        <v>0</v>
      </c>
      <c r="K15" s="7" t="s">
        <v>0</v>
      </c>
      <c r="L15" s="7" t="s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/>
      <c r="X15" s="7" t="s">
        <v>0</v>
      </c>
      <c r="Y15" s="7" t="s">
        <v>0</v>
      </c>
      <c r="Z15" s="7" t="s">
        <v>0</v>
      </c>
      <c r="AA15" s="7">
        <v>1</v>
      </c>
      <c r="AB15" s="6">
        <v>0</v>
      </c>
      <c r="AC15" s="6">
        <v>0</v>
      </c>
    </row>
    <row r="16" spans="1:29" s="4" customFormat="1" ht="29.25" customHeight="1" x14ac:dyDescent="0.25">
      <c r="A16" s="32" t="s">
        <v>2</v>
      </c>
      <c r="B16" s="32"/>
      <c r="C16" s="32"/>
      <c r="D16" s="32"/>
      <c r="E16" s="32"/>
      <c r="F16" s="32"/>
      <c r="G16" s="32"/>
      <c r="H16" s="7" t="s">
        <v>1</v>
      </c>
      <c r="I16" s="7">
        <v>0</v>
      </c>
      <c r="J16" s="7" t="s">
        <v>0</v>
      </c>
      <c r="K16" s="7" t="s">
        <v>0</v>
      </c>
      <c r="L16" s="7" t="s">
        <v>0</v>
      </c>
      <c r="M16" s="7">
        <v>0</v>
      </c>
      <c r="N16" s="7">
        <f>N11</f>
        <v>0</v>
      </c>
      <c r="O16" s="7">
        <f>O11</f>
        <v>0</v>
      </c>
      <c r="P16" s="7">
        <v>0</v>
      </c>
      <c r="Q16" s="7">
        <f>Q11</f>
        <v>0</v>
      </c>
      <c r="R16" s="7">
        <f>R11</f>
        <v>0</v>
      </c>
      <c r="S16" s="7">
        <v>0</v>
      </c>
      <c r="T16" s="7">
        <v>0</v>
      </c>
      <c r="U16" s="7">
        <v>0</v>
      </c>
      <c r="V16" s="7">
        <v>0</v>
      </c>
      <c r="W16" s="7"/>
      <c r="X16" s="7" t="s">
        <v>0</v>
      </c>
      <c r="Y16" s="7" t="s">
        <v>0</v>
      </c>
      <c r="Z16" s="7" t="s">
        <v>0</v>
      </c>
      <c r="AA16" s="7">
        <v>0</v>
      </c>
      <c r="AB16" s="6">
        <v>0</v>
      </c>
      <c r="AC16" s="6">
        <v>0</v>
      </c>
    </row>
    <row r="17" spans="1:10" s="4" customFormat="1" ht="15" x14ac:dyDescent="0.25">
      <c r="A17" s="5"/>
      <c r="B17" s="5"/>
      <c r="C17" s="5"/>
      <c r="D17" s="5"/>
      <c r="E17" s="5"/>
      <c r="F17" s="5"/>
    </row>
    <row r="18" spans="1:10" s="4" customFormat="1" ht="15" x14ac:dyDescent="0.25">
      <c r="A18" s="5"/>
      <c r="B18" s="5"/>
      <c r="C18" s="5"/>
      <c r="D18" s="5"/>
      <c r="E18" s="5"/>
      <c r="F18" s="5"/>
    </row>
    <row r="19" spans="1:10" s="4" customFormat="1" ht="15" x14ac:dyDescent="0.25">
      <c r="A19" s="5"/>
      <c r="B19" s="75" t="s">
        <v>108</v>
      </c>
      <c r="C19" s="76"/>
      <c r="D19" s="76"/>
      <c r="E19" s="76"/>
      <c r="F19" s="76"/>
      <c r="G19" s="77"/>
      <c r="H19" s="77"/>
      <c r="I19" s="76" t="s">
        <v>109</v>
      </c>
      <c r="J19" s="77"/>
    </row>
    <row r="20" spans="1:10" s="74" customFormat="1" x14ac:dyDescent="0.25"/>
    <row r="21" spans="1:10" s="74" customFormat="1" x14ac:dyDescent="0.25"/>
    <row r="22" spans="1:10" s="74" customFormat="1" x14ac:dyDescent="0.25"/>
    <row r="23" spans="1:10" s="74" customFormat="1" x14ac:dyDescent="0.25"/>
    <row r="24" spans="1:10" s="74" customFormat="1" x14ac:dyDescent="0.25"/>
    <row r="25" spans="1:10" s="74" customFormat="1" x14ac:dyDescent="0.25"/>
    <row r="26" spans="1:10" s="74" customFormat="1" x14ac:dyDescent="0.25"/>
    <row r="27" spans="1:10" s="74" customFormat="1" x14ac:dyDescent="0.25"/>
    <row r="28" spans="1:10" s="74" customFormat="1" x14ac:dyDescent="0.25"/>
    <row r="29" spans="1:10" s="74" customFormat="1" x14ac:dyDescent="0.25"/>
    <row r="30" spans="1:10" s="74" customFormat="1" x14ac:dyDescent="0.25"/>
    <row r="31" spans="1:10" s="74" customFormat="1" x14ac:dyDescent="0.25"/>
    <row r="32" spans="1:10" s="74" customFormat="1" x14ac:dyDescent="0.25"/>
    <row r="33" s="74" customFormat="1" x14ac:dyDescent="0.25"/>
    <row r="34" s="74" customFormat="1" x14ac:dyDescent="0.25"/>
    <row r="35" s="74" customFormat="1" x14ac:dyDescent="0.25"/>
    <row r="36" s="74" customFormat="1" x14ac:dyDescent="0.25"/>
    <row r="37" s="74" customFormat="1" x14ac:dyDescent="0.25"/>
    <row r="38" s="74" customFormat="1" x14ac:dyDescent="0.25"/>
    <row r="39" s="74" customFormat="1" x14ac:dyDescent="0.25"/>
    <row r="40" s="74" customFormat="1" x14ac:dyDescent="0.25"/>
    <row r="41" s="74" customFormat="1" x14ac:dyDescent="0.25"/>
    <row r="42" s="74" customFormat="1" x14ac:dyDescent="0.25"/>
    <row r="43" s="74" customFormat="1" x14ac:dyDescent="0.25"/>
    <row r="44" s="74" customFormat="1" x14ac:dyDescent="0.25"/>
    <row r="45" s="74" customFormat="1" x14ac:dyDescent="0.25"/>
    <row r="46" s="74" customFormat="1" x14ac:dyDescent="0.25"/>
    <row r="47" s="74" customFormat="1" x14ac:dyDescent="0.25"/>
    <row r="48" s="74" customFormat="1" x14ac:dyDescent="0.25"/>
    <row r="49" s="74" customFormat="1" x14ac:dyDescent="0.25"/>
    <row r="50" s="74" customFormat="1" x14ac:dyDescent="0.25"/>
    <row r="51" s="74" customFormat="1" x14ac:dyDescent="0.25"/>
    <row r="52" s="74" customFormat="1" x14ac:dyDescent="0.25"/>
    <row r="53" s="74" customFormat="1" x14ac:dyDescent="0.25"/>
    <row r="54" s="74" customFormat="1" x14ac:dyDescent="0.25"/>
    <row r="55" s="74" customFormat="1" x14ac:dyDescent="0.25"/>
    <row r="56" s="74" customFormat="1" x14ac:dyDescent="0.25"/>
    <row r="57" s="74" customFormat="1" x14ac:dyDescent="0.25"/>
    <row r="58" s="74" customFormat="1" x14ac:dyDescent="0.25"/>
    <row r="59" s="74" customFormat="1" x14ac:dyDescent="0.25"/>
    <row r="60" s="74" customFormat="1" x14ac:dyDescent="0.25"/>
    <row r="61" s="74" customFormat="1" x14ac:dyDescent="0.25"/>
    <row r="62" s="74" customFormat="1" x14ac:dyDescent="0.25"/>
    <row r="63" s="74" customFormat="1" x14ac:dyDescent="0.25"/>
    <row r="64" s="74" customFormat="1" x14ac:dyDescent="0.25"/>
    <row r="65" s="74" customFormat="1" x14ac:dyDescent="0.25"/>
    <row r="66" s="74" customFormat="1" x14ac:dyDescent="0.25"/>
    <row r="67" s="74" customFormat="1" x14ac:dyDescent="0.25"/>
    <row r="68" s="74" customFormat="1" x14ac:dyDescent="0.25"/>
    <row r="69" s="74" customFormat="1" x14ac:dyDescent="0.25"/>
    <row r="70" s="74" customFormat="1" x14ac:dyDescent="0.25"/>
    <row r="71" s="74" customFormat="1" x14ac:dyDescent="0.25"/>
    <row r="72" s="74" customFormat="1" x14ac:dyDescent="0.25"/>
    <row r="73" s="74" customFormat="1" x14ac:dyDescent="0.25"/>
    <row r="74" s="74" customFormat="1" x14ac:dyDescent="0.25"/>
    <row r="75" s="74" customFormat="1" x14ac:dyDescent="0.25"/>
    <row r="76" s="74" customFormat="1" x14ac:dyDescent="0.25"/>
    <row r="77" s="74" customFormat="1" x14ac:dyDescent="0.25"/>
    <row r="78" s="74" customFormat="1" x14ac:dyDescent="0.25"/>
    <row r="79" s="74" customFormat="1" x14ac:dyDescent="0.25"/>
    <row r="80" s="74" customFormat="1" x14ac:dyDescent="0.25"/>
    <row r="81" s="74" customFormat="1" x14ac:dyDescent="0.25"/>
    <row r="82" s="74" customFormat="1" x14ac:dyDescent="0.25"/>
    <row r="83" s="74" customFormat="1" x14ac:dyDescent="0.25"/>
    <row r="84" s="74" customFormat="1" x14ac:dyDescent="0.25"/>
    <row r="85" s="74" customFormat="1" x14ac:dyDescent="0.25"/>
    <row r="86" s="74" customFormat="1" x14ac:dyDescent="0.25"/>
    <row r="87" s="74" customFormat="1" x14ac:dyDescent="0.25"/>
    <row r="88" s="74" customFormat="1" x14ac:dyDescent="0.25"/>
    <row r="89" s="74" customFormat="1" x14ac:dyDescent="0.25"/>
    <row r="90" s="74" customFormat="1" x14ac:dyDescent="0.25"/>
    <row r="91" s="74" customFormat="1" x14ac:dyDescent="0.25"/>
    <row r="92" s="74" customFormat="1" x14ac:dyDescent="0.25"/>
    <row r="93" s="74" customFormat="1" x14ac:dyDescent="0.25"/>
    <row r="94" s="74" customFormat="1" x14ac:dyDescent="0.25"/>
    <row r="95" s="74" customFormat="1" x14ac:dyDescent="0.25"/>
    <row r="96" s="74" customFormat="1" x14ac:dyDescent="0.25"/>
    <row r="97" s="74" customFormat="1" x14ac:dyDescent="0.25"/>
    <row r="98" s="74" customFormat="1" x14ac:dyDescent="0.25"/>
    <row r="99" s="74" customFormat="1" x14ac:dyDescent="0.25"/>
    <row r="100" s="74" customFormat="1" x14ac:dyDescent="0.25"/>
    <row r="101" s="74" customFormat="1" x14ac:dyDescent="0.25"/>
    <row r="102" s="74" customFormat="1" x14ac:dyDescent="0.25"/>
    <row r="103" s="74" customFormat="1" x14ac:dyDescent="0.25"/>
    <row r="104" s="74" customFormat="1" x14ac:dyDescent="0.25"/>
    <row r="105" s="74" customFormat="1" x14ac:dyDescent="0.25"/>
    <row r="106" s="74" customFormat="1" x14ac:dyDescent="0.25"/>
    <row r="107" s="74" customFormat="1" x14ac:dyDescent="0.25"/>
    <row r="108" s="74" customFormat="1" x14ac:dyDescent="0.25"/>
    <row r="109" s="74" customFormat="1" x14ac:dyDescent="0.25"/>
    <row r="110" s="74" customFormat="1" x14ac:dyDescent="0.25"/>
    <row r="111" s="74" customFormat="1" x14ac:dyDescent="0.25"/>
    <row r="112" s="74" customFormat="1" x14ac:dyDescent="0.25"/>
    <row r="113" s="74" customFormat="1" x14ac:dyDescent="0.25"/>
    <row r="114" s="74" customFormat="1" x14ac:dyDescent="0.25"/>
    <row r="115" s="74" customFormat="1" x14ac:dyDescent="0.25"/>
    <row r="116" s="74" customFormat="1" x14ac:dyDescent="0.25"/>
    <row r="117" s="74" customFormat="1" x14ac:dyDescent="0.25"/>
    <row r="118" s="74" customFormat="1" x14ac:dyDescent="0.25"/>
    <row r="119" s="74" customFormat="1" x14ac:dyDescent="0.25"/>
    <row r="120" s="74" customFormat="1" x14ac:dyDescent="0.25"/>
    <row r="121" s="74" customFormat="1" x14ac:dyDescent="0.25"/>
    <row r="122" s="74" customFormat="1" x14ac:dyDescent="0.25"/>
    <row r="123" s="74" customFormat="1" x14ac:dyDescent="0.25"/>
    <row r="124" s="74" customFormat="1" x14ac:dyDescent="0.25"/>
    <row r="125" s="74" customFormat="1" x14ac:dyDescent="0.25"/>
    <row r="126" s="74" customFormat="1" x14ac:dyDescent="0.25"/>
    <row r="127" s="74" customFormat="1" x14ac:dyDescent="0.25"/>
    <row r="128" s="74" customFormat="1" x14ac:dyDescent="0.25"/>
    <row r="129" s="74" customFormat="1" x14ac:dyDescent="0.25"/>
    <row r="130" s="74" customFormat="1" x14ac:dyDescent="0.25"/>
    <row r="131" s="74" customFormat="1" x14ac:dyDescent="0.25"/>
    <row r="132" s="74" customFormat="1" x14ac:dyDescent="0.25"/>
    <row r="133" s="74" customFormat="1" x14ac:dyDescent="0.25"/>
    <row r="134" s="74" customFormat="1" x14ac:dyDescent="0.25"/>
    <row r="135" s="74" customFormat="1" x14ac:dyDescent="0.25"/>
    <row r="136" s="74" customFormat="1" x14ac:dyDescent="0.25"/>
    <row r="137" s="74" customFormat="1" x14ac:dyDescent="0.25"/>
    <row r="138" s="74" customFormat="1" x14ac:dyDescent="0.25"/>
    <row r="139" s="74" customFormat="1" x14ac:dyDescent="0.25"/>
    <row r="140" s="74" customFormat="1" x14ac:dyDescent="0.25"/>
    <row r="141" s="74" customFormat="1" x14ac:dyDescent="0.25"/>
    <row r="142" s="74" customFormat="1" x14ac:dyDescent="0.25"/>
    <row r="143" s="74" customFormat="1" x14ac:dyDescent="0.25"/>
    <row r="144" s="74" customFormat="1" x14ac:dyDescent="0.25"/>
    <row r="145" s="74" customFormat="1" x14ac:dyDescent="0.25"/>
    <row r="146" s="74" customFormat="1" x14ac:dyDescent="0.25"/>
    <row r="147" s="74" customFormat="1" x14ac:dyDescent="0.25"/>
    <row r="148" s="74" customFormat="1" x14ac:dyDescent="0.25"/>
    <row r="149" s="74" customFormat="1" x14ac:dyDescent="0.25"/>
    <row r="150" s="74" customFormat="1" x14ac:dyDescent="0.25"/>
    <row r="151" s="74" customFormat="1" x14ac:dyDescent="0.25"/>
    <row r="152" s="74" customFormat="1" x14ac:dyDescent="0.25"/>
    <row r="153" s="74" customFormat="1" x14ac:dyDescent="0.25"/>
    <row r="154" s="74" customFormat="1" x14ac:dyDescent="0.25"/>
    <row r="155" s="74" customFormat="1" x14ac:dyDescent="0.25"/>
    <row r="156" s="74" customFormat="1" x14ac:dyDescent="0.25"/>
    <row r="157" s="74" customFormat="1" x14ac:dyDescent="0.25"/>
    <row r="158" s="74" customFormat="1" x14ac:dyDescent="0.25"/>
    <row r="159" s="74" customFormat="1" x14ac:dyDescent="0.25"/>
    <row r="160" s="74" customFormat="1" x14ac:dyDescent="0.25"/>
    <row r="161" s="74" customFormat="1" x14ac:dyDescent="0.25"/>
    <row r="162" s="74" customFormat="1" x14ac:dyDescent="0.25"/>
    <row r="163" s="74" customFormat="1" x14ac:dyDescent="0.25"/>
    <row r="164" s="74" customFormat="1" x14ac:dyDescent="0.25"/>
    <row r="165" s="74" customFormat="1" x14ac:dyDescent="0.25"/>
    <row r="166" s="74" customFormat="1" x14ac:dyDescent="0.25"/>
    <row r="167" s="74" customFormat="1" x14ac:dyDescent="0.25"/>
    <row r="168" s="74" customFormat="1" x14ac:dyDescent="0.25"/>
    <row r="169" s="74" customFormat="1" x14ac:dyDescent="0.25"/>
    <row r="170" s="74" customFormat="1" x14ac:dyDescent="0.25"/>
    <row r="171" s="74" customFormat="1" x14ac:dyDescent="0.25"/>
    <row r="172" s="74" customFormat="1" x14ac:dyDescent="0.25"/>
    <row r="173" s="74" customFormat="1" x14ac:dyDescent="0.25"/>
    <row r="174" s="74" customFormat="1" x14ac:dyDescent="0.25"/>
    <row r="175" s="74" customFormat="1" x14ac:dyDescent="0.25"/>
    <row r="176" s="74" customFormat="1" x14ac:dyDescent="0.25"/>
    <row r="177" s="74" customFormat="1" x14ac:dyDescent="0.25"/>
    <row r="178" s="74" customFormat="1" x14ac:dyDescent="0.25"/>
    <row r="179" s="74" customFormat="1" x14ac:dyDescent="0.25"/>
    <row r="180" s="74" customFormat="1" x14ac:dyDescent="0.25"/>
    <row r="181" s="74" customFormat="1" x14ac:dyDescent="0.25"/>
    <row r="182" s="74" customFormat="1" x14ac:dyDescent="0.25"/>
    <row r="183" s="74" customFormat="1" x14ac:dyDescent="0.25"/>
    <row r="184" s="74" customFormat="1" x14ac:dyDescent="0.25"/>
    <row r="185" s="74" customFormat="1" x14ac:dyDescent="0.25"/>
    <row r="186" s="74" customFormat="1" x14ac:dyDescent="0.25"/>
    <row r="187" s="74" customFormat="1" x14ac:dyDescent="0.25"/>
    <row r="188" s="74" customFormat="1" x14ac:dyDescent="0.25"/>
    <row r="189" s="74" customFormat="1" x14ac:dyDescent="0.25"/>
    <row r="190" s="74" customFormat="1" x14ac:dyDescent="0.25"/>
    <row r="191" s="74" customFormat="1" x14ac:dyDescent="0.25"/>
    <row r="192" s="74" customFormat="1" x14ac:dyDescent="0.25"/>
    <row r="193" s="74" customFormat="1" x14ac:dyDescent="0.25"/>
    <row r="194" s="74" customFormat="1" x14ac:dyDescent="0.25"/>
    <row r="195" s="74" customFormat="1" x14ac:dyDescent="0.25"/>
    <row r="196" s="74" customFormat="1" x14ac:dyDescent="0.25"/>
    <row r="197" s="74" customFormat="1" x14ac:dyDescent="0.25"/>
    <row r="198" s="74" customFormat="1" x14ac:dyDescent="0.25"/>
    <row r="199" s="74" customFormat="1" x14ac:dyDescent="0.25"/>
    <row r="200" s="74" customFormat="1" x14ac:dyDescent="0.25"/>
    <row r="201" s="74" customFormat="1" x14ac:dyDescent="0.25"/>
    <row r="202" s="74" customFormat="1" x14ac:dyDescent="0.25"/>
    <row r="203" s="74" customFormat="1" x14ac:dyDescent="0.25"/>
    <row r="204" s="74" customFormat="1" x14ac:dyDescent="0.25"/>
    <row r="205" s="74" customFormat="1" x14ac:dyDescent="0.25"/>
    <row r="206" s="74" customFormat="1" x14ac:dyDescent="0.25"/>
    <row r="207" s="74" customFormat="1" x14ac:dyDescent="0.25"/>
    <row r="208" s="74" customFormat="1" x14ac:dyDescent="0.25"/>
    <row r="209" s="74" customFormat="1" x14ac:dyDescent="0.25"/>
    <row r="210" s="74" customFormat="1" x14ac:dyDescent="0.25"/>
    <row r="211" s="74" customFormat="1" x14ac:dyDescent="0.25"/>
    <row r="212" s="74" customFormat="1" x14ac:dyDescent="0.25"/>
    <row r="213" s="74" customFormat="1" x14ac:dyDescent="0.25"/>
    <row r="214" s="74" customFormat="1" x14ac:dyDescent="0.25"/>
    <row r="215" s="74" customFormat="1" x14ac:dyDescent="0.25"/>
    <row r="216" s="74" customFormat="1" x14ac:dyDescent="0.25"/>
    <row r="217" s="74" customFormat="1" x14ac:dyDescent="0.25"/>
    <row r="218" s="74" customFormat="1" x14ac:dyDescent="0.25"/>
    <row r="219" s="74" customFormat="1" x14ac:dyDescent="0.25"/>
    <row r="220" s="74" customFormat="1" x14ac:dyDescent="0.25"/>
    <row r="221" s="74" customFormat="1" x14ac:dyDescent="0.25"/>
    <row r="222" s="74" customFormat="1" x14ac:dyDescent="0.25"/>
    <row r="223" s="74" customFormat="1" x14ac:dyDescent="0.25"/>
    <row r="224" s="74" customFormat="1" x14ac:dyDescent="0.25"/>
    <row r="225" s="74" customFormat="1" x14ac:dyDescent="0.25"/>
    <row r="226" s="74" customFormat="1" x14ac:dyDescent="0.25"/>
    <row r="227" s="74" customFormat="1" x14ac:dyDescent="0.25"/>
    <row r="228" s="74" customFormat="1" x14ac:dyDescent="0.25"/>
    <row r="229" s="74" customFormat="1" x14ac:dyDescent="0.25"/>
    <row r="230" s="74" customFormat="1" x14ac:dyDescent="0.25"/>
    <row r="231" s="74" customFormat="1" x14ac:dyDescent="0.25"/>
    <row r="232" s="74" customFormat="1" x14ac:dyDescent="0.25"/>
    <row r="233" s="74" customFormat="1" x14ac:dyDescent="0.25"/>
    <row r="234" s="74" customFormat="1" x14ac:dyDescent="0.25"/>
    <row r="235" s="74" customFormat="1" x14ac:dyDescent="0.25"/>
    <row r="236" s="74" customFormat="1" x14ac:dyDescent="0.25"/>
    <row r="237" s="74" customFormat="1" x14ac:dyDescent="0.25"/>
    <row r="238" s="74" customFormat="1" x14ac:dyDescent="0.25"/>
    <row r="239" s="74" customFormat="1" x14ac:dyDescent="0.25"/>
    <row r="240" s="74" customFormat="1" x14ac:dyDescent="0.25"/>
    <row r="241" s="74" customFormat="1" x14ac:dyDescent="0.25"/>
    <row r="242" s="74" customFormat="1" x14ac:dyDescent="0.25"/>
    <row r="243" s="74" customFormat="1" x14ac:dyDescent="0.25"/>
    <row r="244" s="74" customFormat="1" x14ac:dyDescent="0.25"/>
    <row r="245" s="74" customFormat="1" x14ac:dyDescent="0.25"/>
    <row r="246" s="74" customFormat="1" x14ac:dyDescent="0.25"/>
    <row r="247" s="74" customFormat="1" x14ac:dyDescent="0.25"/>
    <row r="248" s="74" customFormat="1" x14ac:dyDescent="0.25"/>
    <row r="249" s="74" customFormat="1" x14ac:dyDescent="0.25"/>
    <row r="250" s="74" customFormat="1" x14ac:dyDescent="0.25"/>
    <row r="251" s="74" customFormat="1" x14ac:dyDescent="0.25"/>
    <row r="252" s="74" customFormat="1" x14ac:dyDescent="0.25"/>
    <row r="253" s="74" customFormat="1" x14ac:dyDescent="0.25"/>
    <row r="254" s="74" customFormat="1" x14ac:dyDescent="0.25"/>
    <row r="255" s="74" customFormat="1" x14ac:dyDescent="0.25"/>
    <row r="256" s="74" customFormat="1" x14ac:dyDescent="0.25"/>
    <row r="257" s="74" customFormat="1" x14ac:dyDescent="0.25"/>
    <row r="258" s="74" customFormat="1" x14ac:dyDescent="0.25"/>
    <row r="259" s="74" customFormat="1" x14ac:dyDescent="0.25"/>
    <row r="260" s="74" customFormat="1" x14ac:dyDescent="0.25"/>
    <row r="261" s="74" customFormat="1" x14ac:dyDescent="0.25"/>
    <row r="262" s="74" customFormat="1" x14ac:dyDescent="0.25"/>
    <row r="263" s="74" customFormat="1" x14ac:dyDescent="0.25"/>
    <row r="264" s="74" customFormat="1" x14ac:dyDescent="0.25"/>
    <row r="265" s="74" customFormat="1" x14ac:dyDescent="0.25"/>
    <row r="266" s="74" customFormat="1" x14ac:dyDescent="0.25"/>
    <row r="267" s="74" customFormat="1" x14ac:dyDescent="0.25"/>
    <row r="268" s="74" customFormat="1" x14ac:dyDescent="0.25"/>
    <row r="269" s="74" customFormat="1" x14ac:dyDescent="0.25"/>
    <row r="270" s="74" customFormat="1" x14ac:dyDescent="0.25"/>
    <row r="271" s="74" customFormat="1" x14ac:dyDescent="0.25"/>
    <row r="272" s="74" customFormat="1" x14ac:dyDescent="0.25"/>
    <row r="273" s="74" customFormat="1" x14ac:dyDescent="0.25"/>
    <row r="274" s="74" customFormat="1" x14ac:dyDescent="0.25"/>
    <row r="275" s="74" customFormat="1" x14ac:dyDescent="0.25"/>
    <row r="276" s="74" customFormat="1" x14ac:dyDescent="0.25"/>
    <row r="277" s="74" customFormat="1" x14ac:dyDescent="0.25"/>
    <row r="278" s="74" customFormat="1" x14ac:dyDescent="0.25"/>
    <row r="279" s="74" customFormat="1" x14ac:dyDescent="0.25"/>
    <row r="280" s="74" customFormat="1" x14ac:dyDescent="0.25"/>
    <row r="281" s="74" customFormat="1" x14ac:dyDescent="0.25"/>
    <row r="282" s="74" customFormat="1" x14ac:dyDescent="0.25"/>
    <row r="283" s="74" customFormat="1" x14ac:dyDescent="0.25"/>
    <row r="284" s="74" customFormat="1" x14ac:dyDescent="0.25"/>
    <row r="285" s="74" customFormat="1" x14ac:dyDescent="0.25"/>
    <row r="286" s="74" customFormat="1" x14ac:dyDescent="0.25"/>
    <row r="287" s="74" customFormat="1" x14ac:dyDescent="0.25"/>
    <row r="288" s="74" customFormat="1" x14ac:dyDescent="0.25"/>
    <row r="289" s="74" customFormat="1" x14ac:dyDescent="0.25"/>
    <row r="290" s="74" customFormat="1" x14ac:dyDescent="0.25"/>
    <row r="291" s="74" customFormat="1" x14ac:dyDescent="0.25"/>
    <row r="292" s="74" customFormat="1" x14ac:dyDescent="0.25"/>
    <row r="293" s="74" customFormat="1" x14ac:dyDescent="0.25"/>
    <row r="294" s="74" customFormat="1" x14ac:dyDescent="0.25"/>
    <row r="295" s="74" customFormat="1" x14ac:dyDescent="0.25"/>
    <row r="296" s="74" customFormat="1" x14ac:dyDescent="0.25"/>
    <row r="297" s="74" customFormat="1" x14ac:dyDescent="0.25"/>
    <row r="298" s="74" customFormat="1" x14ac:dyDescent="0.25"/>
    <row r="299" s="74" customFormat="1" x14ac:dyDescent="0.25"/>
    <row r="300" s="74" customFormat="1" x14ac:dyDescent="0.25"/>
    <row r="301" s="74" customFormat="1" x14ac:dyDescent="0.25"/>
    <row r="302" s="74" customFormat="1" x14ac:dyDescent="0.25"/>
    <row r="303" s="74" customFormat="1" x14ac:dyDescent="0.25"/>
    <row r="304" s="74" customFormat="1" x14ac:dyDescent="0.25"/>
    <row r="305" s="74" customFormat="1" x14ac:dyDescent="0.25"/>
    <row r="306" s="74" customFormat="1" x14ac:dyDescent="0.25"/>
    <row r="307" s="74" customFormat="1" x14ac:dyDescent="0.25"/>
    <row r="308" s="74" customFormat="1" x14ac:dyDescent="0.25"/>
    <row r="309" s="74" customFormat="1" x14ac:dyDescent="0.25"/>
    <row r="310" s="74" customFormat="1" x14ac:dyDescent="0.25"/>
    <row r="311" s="74" customFormat="1" x14ac:dyDescent="0.25"/>
    <row r="312" s="74" customFormat="1" x14ac:dyDescent="0.25"/>
    <row r="313" s="74" customFormat="1" x14ac:dyDescent="0.25"/>
    <row r="314" s="74" customFormat="1" x14ac:dyDescent="0.25"/>
    <row r="315" s="74" customFormat="1" x14ac:dyDescent="0.25"/>
    <row r="316" s="74" customFormat="1" x14ac:dyDescent="0.25"/>
    <row r="317" s="74" customFormat="1" x14ac:dyDescent="0.25"/>
    <row r="318" s="74" customFormat="1" x14ac:dyDescent="0.25"/>
    <row r="319" s="74" customFormat="1" x14ac:dyDescent="0.25"/>
    <row r="320" s="74" customFormat="1" x14ac:dyDescent="0.25"/>
    <row r="321" s="74" customFormat="1" x14ac:dyDescent="0.25"/>
    <row r="322" s="74" customFormat="1" x14ac:dyDescent="0.25"/>
    <row r="323" s="74" customFormat="1" x14ac:dyDescent="0.25"/>
    <row r="324" s="74" customFormat="1" x14ac:dyDescent="0.25"/>
    <row r="325" s="74" customFormat="1" x14ac:dyDescent="0.25"/>
    <row r="326" s="74" customFormat="1" x14ac:dyDescent="0.25"/>
    <row r="327" s="74" customFormat="1" x14ac:dyDescent="0.25"/>
    <row r="328" s="74" customFormat="1" x14ac:dyDescent="0.25"/>
    <row r="329" s="74" customFormat="1" x14ac:dyDescent="0.25"/>
    <row r="330" s="74" customFormat="1" x14ac:dyDescent="0.25"/>
    <row r="331" s="74" customFormat="1" x14ac:dyDescent="0.25"/>
    <row r="332" s="74" customFormat="1" x14ac:dyDescent="0.25"/>
    <row r="333" s="74" customFormat="1" x14ac:dyDescent="0.25"/>
    <row r="334" s="74" customFormat="1" x14ac:dyDescent="0.25"/>
    <row r="335" s="74" customFormat="1" x14ac:dyDescent="0.25"/>
    <row r="336" s="74" customFormat="1" x14ac:dyDescent="0.25"/>
    <row r="337" s="74" customFormat="1" x14ac:dyDescent="0.25"/>
    <row r="338" s="74" customFormat="1" x14ac:dyDescent="0.25"/>
    <row r="339" s="74" customFormat="1" x14ac:dyDescent="0.25"/>
    <row r="340" s="74" customFormat="1" x14ac:dyDescent="0.25"/>
    <row r="341" s="74" customFormat="1" x14ac:dyDescent="0.25"/>
    <row r="342" s="74" customFormat="1" x14ac:dyDescent="0.25"/>
    <row r="343" s="74" customFormat="1" x14ac:dyDescent="0.25"/>
    <row r="344" s="74" customFormat="1" x14ac:dyDescent="0.25"/>
    <row r="345" s="74" customFormat="1" x14ac:dyDescent="0.25"/>
    <row r="346" s="74" customFormat="1" x14ac:dyDescent="0.25"/>
    <row r="347" s="74" customFormat="1" x14ac:dyDescent="0.25"/>
    <row r="348" s="74" customFormat="1" x14ac:dyDescent="0.25"/>
    <row r="349" s="74" customFormat="1" x14ac:dyDescent="0.25"/>
    <row r="350" s="74" customFormat="1" x14ac:dyDescent="0.25"/>
    <row r="351" s="74" customFormat="1" x14ac:dyDescent="0.25"/>
    <row r="352" s="74" customFormat="1" x14ac:dyDescent="0.25"/>
    <row r="353" s="74" customFormat="1" x14ac:dyDescent="0.25"/>
    <row r="354" s="74" customFormat="1" x14ac:dyDescent="0.25"/>
    <row r="355" s="74" customFormat="1" x14ac:dyDescent="0.25"/>
    <row r="356" s="74" customFormat="1" x14ac:dyDescent="0.25"/>
    <row r="357" s="74" customFormat="1" x14ac:dyDescent="0.25"/>
    <row r="358" s="74" customFormat="1" x14ac:dyDescent="0.25"/>
    <row r="359" s="74" customFormat="1" x14ac:dyDescent="0.25"/>
    <row r="360" s="74" customFormat="1" x14ac:dyDescent="0.25"/>
    <row r="361" s="74" customFormat="1" x14ac:dyDescent="0.25"/>
    <row r="362" s="74" customFormat="1" x14ac:dyDescent="0.25"/>
    <row r="363" s="74" customFormat="1" x14ac:dyDescent="0.25"/>
    <row r="364" s="74" customFormat="1" x14ac:dyDescent="0.25"/>
    <row r="365" s="74" customFormat="1" x14ac:dyDescent="0.25"/>
    <row r="366" s="74" customFormat="1" x14ac:dyDescent="0.25"/>
    <row r="367" s="74" customFormat="1" x14ac:dyDescent="0.25"/>
    <row r="368" s="74" customFormat="1" x14ac:dyDescent="0.25"/>
    <row r="369" s="74" customFormat="1" x14ac:dyDescent="0.25"/>
    <row r="370" s="74" customFormat="1" x14ac:dyDescent="0.25"/>
    <row r="371" s="74" customFormat="1" x14ac:dyDescent="0.25"/>
    <row r="372" s="74" customFormat="1" x14ac:dyDescent="0.25"/>
    <row r="373" s="74" customFormat="1" x14ac:dyDescent="0.25"/>
    <row r="374" s="74" customFormat="1" x14ac:dyDescent="0.25"/>
    <row r="375" s="74" customFormat="1" x14ac:dyDescent="0.25"/>
    <row r="376" s="74" customFormat="1" x14ac:dyDescent="0.25"/>
    <row r="377" s="74" customFormat="1" x14ac:dyDescent="0.25"/>
    <row r="378" s="74" customFormat="1" x14ac:dyDescent="0.25"/>
    <row r="379" s="74" customFormat="1" x14ac:dyDescent="0.25"/>
    <row r="380" s="74" customFormat="1" x14ac:dyDescent="0.25"/>
    <row r="381" s="74" customFormat="1" x14ac:dyDescent="0.25"/>
    <row r="382" s="74" customFormat="1" x14ac:dyDescent="0.25"/>
    <row r="383" s="74" customFormat="1" x14ac:dyDescent="0.25"/>
    <row r="384" s="74" customFormat="1" x14ac:dyDescent="0.25"/>
    <row r="385" s="74" customFormat="1" x14ac:dyDescent="0.25"/>
    <row r="386" s="74" customFormat="1" x14ac:dyDescent="0.25"/>
    <row r="387" s="74" customFormat="1" x14ac:dyDescent="0.25"/>
    <row r="388" s="74" customFormat="1" x14ac:dyDescent="0.25"/>
    <row r="389" s="74" customFormat="1" x14ac:dyDescent="0.25"/>
    <row r="390" s="74" customFormat="1" x14ac:dyDescent="0.25"/>
    <row r="391" s="74" customFormat="1" x14ac:dyDescent="0.25"/>
    <row r="392" s="74" customFormat="1" x14ac:dyDescent="0.25"/>
    <row r="393" s="74" customFormat="1" x14ac:dyDescent="0.25"/>
    <row r="394" s="74" customFormat="1" x14ac:dyDescent="0.25"/>
    <row r="395" s="74" customFormat="1" x14ac:dyDescent="0.25"/>
    <row r="396" s="74" customFormat="1" x14ac:dyDescent="0.25"/>
    <row r="397" s="74" customFormat="1" x14ac:dyDescent="0.25"/>
    <row r="398" s="74" customFormat="1" x14ac:dyDescent="0.25"/>
    <row r="399" s="74" customFormat="1" x14ac:dyDescent="0.25"/>
    <row r="400" s="74" customFormat="1" x14ac:dyDescent="0.25"/>
    <row r="401" s="74" customFormat="1" x14ac:dyDescent="0.25"/>
    <row r="402" s="74" customFormat="1" x14ac:dyDescent="0.25"/>
    <row r="403" s="74" customFormat="1" x14ac:dyDescent="0.25"/>
    <row r="404" s="74" customFormat="1" x14ac:dyDescent="0.25"/>
    <row r="405" s="74" customFormat="1" x14ac:dyDescent="0.25"/>
    <row r="406" s="74" customFormat="1" x14ac:dyDescent="0.25"/>
    <row r="407" s="74" customFormat="1" x14ac:dyDescent="0.25"/>
    <row r="408" s="74" customFormat="1" x14ac:dyDescent="0.25"/>
    <row r="409" s="74" customFormat="1" x14ac:dyDescent="0.25"/>
    <row r="410" s="74" customFormat="1" x14ac:dyDescent="0.25"/>
    <row r="411" s="74" customFormat="1" x14ac:dyDescent="0.25"/>
    <row r="412" s="74" customFormat="1" x14ac:dyDescent="0.25"/>
    <row r="413" s="74" customFormat="1" x14ac:dyDescent="0.25"/>
    <row r="414" s="74" customFormat="1" x14ac:dyDescent="0.25"/>
    <row r="415" s="74" customFormat="1" x14ac:dyDescent="0.25"/>
    <row r="416" s="74" customFormat="1" x14ac:dyDescent="0.25"/>
    <row r="417" s="74" customFormat="1" x14ac:dyDescent="0.25"/>
    <row r="418" s="74" customFormat="1" x14ac:dyDescent="0.25"/>
    <row r="419" s="74" customFormat="1" x14ac:dyDescent="0.25"/>
    <row r="420" s="74" customFormat="1" x14ac:dyDescent="0.25"/>
    <row r="421" s="74" customFormat="1" x14ac:dyDescent="0.25"/>
    <row r="422" s="74" customFormat="1" x14ac:dyDescent="0.25"/>
    <row r="423" s="74" customFormat="1" x14ac:dyDescent="0.25"/>
    <row r="424" s="74" customFormat="1" x14ac:dyDescent="0.25"/>
    <row r="425" s="74" customFormat="1" x14ac:dyDescent="0.25"/>
    <row r="426" s="74" customFormat="1" x14ac:dyDescent="0.25"/>
    <row r="427" s="74" customFormat="1" x14ac:dyDescent="0.25"/>
    <row r="428" s="74" customFormat="1" x14ac:dyDescent="0.25"/>
    <row r="429" s="74" customFormat="1" x14ac:dyDescent="0.25"/>
    <row r="430" s="74" customFormat="1" x14ac:dyDescent="0.25"/>
    <row r="431" s="74" customFormat="1" x14ac:dyDescent="0.25"/>
    <row r="432" s="74" customFormat="1" x14ac:dyDescent="0.25"/>
    <row r="433" s="74" customFormat="1" x14ac:dyDescent="0.25"/>
    <row r="434" s="74" customFormat="1" x14ac:dyDescent="0.25"/>
    <row r="435" s="74" customFormat="1" x14ac:dyDescent="0.25"/>
    <row r="436" s="74" customFormat="1" x14ac:dyDescent="0.25"/>
    <row r="437" s="74" customFormat="1" x14ac:dyDescent="0.25"/>
    <row r="438" s="74" customFormat="1" x14ac:dyDescent="0.25"/>
    <row r="439" s="74" customFormat="1" x14ac:dyDescent="0.25"/>
    <row r="440" s="74" customFormat="1" x14ac:dyDescent="0.25"/>
    <row r="441" s="74" customFormat="1" x14ac:dyDescent="0.25"/>
    <row r="442" s="74" customFormat="1" x14ac:dyDescent="0.25"/>
    <row r="443" s="74" customFormat="1" x14ac:dyDescent="0.25"/>
    <row r="444" s="74" customFormat="1" x14ac:dyDescent="0.25"/>
    <row r="445" s="74" customFormat="1" x14ac:dyDescent="0.25"/>
    <row r="446" s="74" customFormat="1" x14ac:dyDescent="0.25"/>
    <row r="447" s="74" customFormat="1" x14ac:dyDescent="0.25"/>
    <row r="448" s="74" customFormat="1" x14ac:dyDescent="0.25"/>
    <row r="449" s="74" customFormat="1" x14ac:dyDescent="0.25"/>
    <row r="450" s="74" customFormat="1" x14ac:dyDescent="0.25"/>
    <row r="451" s="74" customFormat="1" x14ac:dyDescent="0.25"/>
    <row r="452" s="74" customFormat="1" x14ac:dyDescent="0.25"/>
    <row r="453" s="74" customFormat="1" x14ac:dyDescent="0.25"/>
    <row r="454" s="74" customFormat="1" x14ac:dyDescent="0.25"/>
    <row r="455" s="74" customFormat="1" x14ac:dyDescent="0.25"/>
    <row r="456" s="74" customFormat="1" x14ac:dyDescent="0.25"/>
    <row r="457" s="74" customFormat="1" x14ac:dyDescent="0.25"/>
    <row r="458" s="74" customFormat="1" x14ac:dyDescent="0.25"/>
    <row r="459" s="74" customFormat="1" x14ac:dyDescent="0.25"/>
    <row r="460" s="74" customFormat="1" x14ac:dyDescent="0.25"/>
    <row r="461" s="74" customFormat="1" x14ac:dyDescent="0.25"/>
    <row r="462" s="74" customFormat="1" x14ac:dyDescent="0.25"/>
    <row r="463" s="74" customFormat="1" x14ac:dyDescent="0.25"/>
    <row r="464" s="74" customFormat="1" x14ac:dyDescent="0.25"/>
    <row r="465" s="74" customFormat="1" x14ac:dyDescent="0.25"/>
    <row r="466" s="74" customFormat="1" x14ac:dyDescent="0.25"/>
    <row r="467" s="74" customFormat="1" x14ac:dyDescent="0.25"/>
    <row r="468" s="74" customFormat="1" x14ac:dyDescent="0.25"/>
    <row r="469" s="74" customFormat="1" x14ac:dyDescent="0.25"/>
    <row r="470" s="74" customFormat="1" x14ac:dyDescent="0.25"/>
    <row r="471" s="74" customFormat="1" x14ac:dyDescent="0.25"/>
    <row r="472" s="74" customFormat="1" x14ac:dyDescent="0.25"/>
    <row r="473" s="74" customFormat="1" x14ac:dyDescent="0.25"/>
    <row r="474" s="74" customFormat="1" x14ac:dyDescent="0.25"/>
    <row r="475" s="74" customFormat="1" x14ac:dyDescent="0.25"/>
    <row r="476" s="74" customFormat="1" x14ac:dyDescent="0.25"/>
    <row r="477" s="74" customFormat="1" x14ac:dyDescent="0.25"/>
    <row r="478" s="74" customFormat="1" x14ac:dyDescent="0.25"/>
    <row r="479" s="74" customFormat="1" x14ac:dyDescent="0.25"/>
    <row r="480" s="74" customFormat="1" x14ac:dyDescent="0.25"/>
    <row r="481" s="74" customFormat="1" x14ac:dyDescent="0.25"/>
    <row r="482" s="74" customFormat="1" x14ac:dyDescent="0.25"/>
    <row r="483" s="74" customFormat="1" x14ac:dyDescent="0.25"/>
    <row r="484" s="74" customFormat="1" x14ac:dyDescent="0.25"/>
    <row r="485" s="74" customFormat="1" x14ac:dyDescent="0.25"/>
    <row r="486" s="74" customFormat="1" x14ac:dyDescent="0.25"/>
    <row r="487" s="74" customFormat="1" x14ac:dyDescent="0.25"/>
    <row r="488" s="74" customFormat="1" x14ac:dyDescent="0.25"/>
    <row r="489" s="74" customFormat="1" x14ac:dyDescent="0.25"/>
    <row r="490" s="74" customFormat="1" x14ac:dyDescent="0.25"/>
    <row r="491" s="74" customFormat="1" x14ac:dyDescent="0.25"/>
    <row r="492" s="74" customFormat="1" x14ac:dyDescent="0.25"/>
    <row r="493" s="74" customFormat="1" x14ac:dyDescent="0.25"/>
    <row r="494" s="74" customFormat="1" x14ac:dyDescent="0.25"/>
    <row r="495" s="74" customFormat="1" x14ac:dyDescent="0.25"/>
    <row r="496" s="74" customFormat="1" x14ac:dyDescent="0.25"/>
    <row r="497" s="74" customFormat="1" x14ac:dyDescent="0.25"/>
    <row r="498" s="74" customFormat="1" x14ac:dyDescent="0.25"/>
    <row r="499" s="74" customFormat="1" x14ac:dyDescent="0.25"/>
    <row r="500" s="74" customFormat="1" x14ac:dyDescent="0.25"/>
    <row r="501" s="74" customFormat="1" x14ac:dyDescent="0.25"/>
    <row r="502" s="74" customFormat="1" x14ac:dyDescent="0.25"/>
    <row r="503" s="74" customFormat="1" x14ac:dyDescent="0.25"/>
    <row r="504" s="74" customFormat="1" x14ac:dyDescent="0.25"/>
    <row r="505" s="74" customFormat="1" x14ac:dyDescent="0.25"/>
    <row r="506" s="74" customFormat="1" x14ac:dyDescent="0.25"/>
    <row r="507" s="74" customFormat="1" x14ac:dyDescent="0.25"/>
    <row r="508" s="74" customFormat="1" x14ac:dyDescent="0.25"/>
    <row r="509" s="74" customFormat="1" x14ac:dyDescent="0.25"/>
    <row r="510" s="74" customFormat="1" x14ac:dyDescent="0.25"/>
    <row r="511" s="74" customFormat="1" x14ac:dyDescent="0.25"/>
    <row r="512" s="74" customFormat="1" x14ac:dyDescent="0.25"/>
    <row r="513" s="74" customFormat="1" x14ac:dyDescent="0.25"/>
    <row r="514" s="74" customFormat="1" x14ac:dyDescent="0.25"/>
    <row r="515" s="74" customFormat="1" x14ac:dyDescent="0.25"/>
    <row r="516" s="74" customFormat="1" x14ac:dyDescent="0.25"/>
    <row r="517" s="74" customFormat="1" x14ac:dyDescent="0.25"/>
    <row r="518" s="74" customFormat="1" x14ac:dyDescent="0.25"/>
    <row r="519" s="74" customFormat="1" x14ac:dyDescent="0.25"/>
    <row r="520" s="74" customFormat="1" x14ac:dyDescent="0.25"/>
    <row r="521" s="74" customFormat="1" x14ac:dyDescent="0.25"/>
    <row r="522" s="74" customFormat="1" x14ac:dyDescent="0.25"/>
    <row r="523" s="74" customFormat="1" x14ac:dyDescent="0.25"/>
    <row r="524" s="74" customFormat="1" x14ac:dyDescent="0.25"/>
    <row r="525" s="74" customFormat="1" x14ac:dyDescent="0.25"/>
    <row r="526" s="74" customFormat="1" x14ac:dyDescent="0.25"/>
    <row r="527" s="74" customFormat="1" x14ac:dyDescent="0.25"/>
    <row r="528" s="74" customFormat="1" x14ac:dyDescent="0.25"/>
    <row r="529" s="74" customFormat="1" x14ac:dyDescent="0.25"/>
    <row r="530" s="74" customFormat="1" x14ac:dyDescent="0.25"/>
    <row r="531" s="74" customFormat="1" x14ac:dyDescent="0.25"/>
    <row r="532" s="74" customFormat="1" x14ac:dyDescent="0.25"/>
    <row r="533" s="74" customFormat="1" x14ac:dyDescent="0.25"/>
    <row r="534" s="74" customFormat="1" x14ac:dyDescent="0.25"/>
    <row r="535" s="74" customFormat="1" x14ac:dyDescent="0.25"/>
    <row r="536" s="74" customFormat="1" x14ac:dyDescent="0.25"/>
    <row r="537" s="74" customFormat="1" x14ac:dyDescent="0.25"/>
    <row r="538" s="74" customFormat="1" x14ac:dyDescent="0.25"/>
    <row r="539" s="74" customFormat="1" x14ac:dyDescent="0.25"/>
    <row r="540" s="74" customFormat="1" x14ac:dyDescent="0.25"/>
    <row r="541" s="74" customFormat="1" x14ac:dyDescent="0.25"/>
    <row r="542" s="74" customFormat="1" x14ac:dyDescent="0.25"/>
    <row r="543" s="74" customFormat="1" x14ac:dyDescent="0.25"/>
    <row r="544" s="74" customFormat="1" x14ac:dyDescent="0.25"/>
    <row r="545" s="74" customFormat="1" x14ac:dyDescent="0.25"/>
    <row r="546" s="74" customFormat="1" x14ac:dyDescent="0.25"/>
    <row r="547" s="74" customFormat="1" x14ac:dyDescent="0.25"/>
    <row r="548" s="74" customFormat="1" x14ac:dyDescent="0.25"/>
    <row r="549" s="74" customFormat="1" x14ac:dyDescent="0.25"/>
    <row r="550" s="74" customFormat="1" x14ac:dyDescent="0.25"/>
    <row r="551" s="74" customFormat="1" x14ac:dyDescent="0.25"/>
    <row r="552" s="74" customFormat="1" x14ac:dyDescent="0.25"/>
    <row r="553" s="74" customFormat="1" x14ac:dyDescent="0.25"/>
    <row r="554" s="74" customFormat="1" x14ac:dyDescent="0.25"/>
    <row r="555" s="74" customFormat="1" x14ac:dyDescent="0.25"/>
    <row r="556" s="74" customFormat="1" x14ac:dyDescent="0.25"/>
    <row r="557" s="74" customFormat="1" x14ac:dyDescent="0.25"/>
    <row r="558" s="74" customFormat="1" x14ac:dyDescent="0.25"/>
    <row r="559" s="74" customFormat="1" x14ac:dyDescent="0.25"/>
    <row r="560" s="74" customFormat="1" x14ac:dyDescent="0.25"/>
    <row r="561" s="74" customFormat="1" x14ac:dyDescent="0.25"/>
    <row r="562" s="74" customFormat="1" x14ac:dyDescent="0.25"/>
    <row r="563" s="74" customFormat="1" x14ac:dyDescent="0.25"/>
    <row r="564" s="74" customFormat="1" x14ac:dyDescent="0.25"/>
    <row r="565" s="74" customFormat="1" x14ac:dyDescent="0.25"/>
    <row r="566" s="74" customFormat="1" x14ac:dyDescent="0.25"/>
    <row r="567" s="74" customFormat="1" x14ac:dyDescent="0.25"/>
    <row r="568" s="74" customFormat="1" x14ac:dyDescent="0.25"/>
    <row r="569" s="74" customFormat="1" x14ac:dyDescent="0.25"/>
    <row r="570" s="74" customFormat="1" x14ac:dyDescent="0.25"/>
    <row r="571" s="74" customFormat="1" x14ac:dyDescent="0.25"/>
    <row r="572" s="74" customFormat="1" x14ac:dyDescent="0.25"/>
    <row r="573" s="74" customFormat="1" x14ac:dyDescent="0.25"/>
    <row r="574" s="74" customFormat="1" x14ac:dyDescent="0.25"/>
    <row r="575" s="74" customFormat="1" x14ac:dyDescent="0.25"/>
    <row r="576" s="74" customFormat="1" x14ac:dyDescent="0.25"/>
    <row r="577" s="74" customFormat="1" x14ac:dyDescent="0.25"/>
    <row r="578" s="74" customFormat="1" x14ac:dyDescent="0.25"/>
    <row r="579" s="74" customFormat="1" x14ac:dyDescent="0.25"/>
    <row r="580" s="74" customFormat="1" x14ac:dyDescent="0.25"/>
    <row r="581" s="74" customFormat="1" x14ac:dyDescent="0.25"/>
    <row r="582" s="74" customFormat="1" x14ac:dyDescent="0.25"/>
    <row r="583" s="74" customFormat="1" x14ac:dyDescent="0.25"/>
    <row r="584" s="74" customFormat="1" x14ac:dyDescent="0.25"/>
    <row r="585" s="74" customFormat="1" x14ac:dyDescent="0.25"/>
    <row r="586" s="74" customFormat="1" x14ac:dyDescent="0.25"/>
    <row r="587" s="74" customFormat="1" x14ac:dyDescent="0.25"/>
    <row r="588" s="74" customFormat="1" x14ac:dyDescent="0.25"/>
    <row r="589" s="74" customFormat="1" x14ac:dyDescent="0.25"/>
    <row r="590" s="74" customFormat="1" x14ac:dyDescent="0.25"/>
    <row r="591" s="74" customFormat="1" x14ac:dyDescent="0.25"/>
    <row r="592" s="74" customFormat="1" x14ac:dyDescent="0.25"/>
    <row r="593" s="74" customFormat="1" x14ac:dyDescent="0.25"/>
    <row r="594" s="74" customFormat="1" x14ac:dyDescent="0.25"/>
    <row r="595" s="74" customFormat="1" x14ac:dyDescent="0.25"/>
    <row r="596" s="74" customFormat="1" x14ac:dyDescent="0.25"/>
    <row r="597" s="74" customFormat="1" x14ac:dyDescent="0.25"/>
    <row r="598" s="74" customFormat="1" x14ac:dyDescent="0.25"/>
    <row r="599" s="74" customFormat="1" x14ac:dyDescent="0.25"/>
    <row r="600" s="74" customFormat="1" x14ac:dyDescent="0.25"/>
    <row r="601" s="74" customFormat="1" x14ac:dyDescent="0.25"/>
    <row r="602" s="74" customFormat="1" x14ac:dyDescent="0.25"/>
    <row r="603" s="74" customFormat="1" x14ac:dyDescent="0.25"/>
    <row r="604" s="74" customFormat="1" x14ac:dyDescent="0.25"/>
    <row r="605" s="74" customFormat="1" x14ac:dyDescent="0.25"/>
    <row r="606" s="74" customFormat="1" x14ac:dyDescent="0.25"/>
    <row r="607" s="74" customFormat="1" x14ac:dyDescent="0.25"/>
    <row r="608" s="74" customFormat="1" x14ac:dyDescent="0.25"/>
    <row r="609" s="74" customFormat="1" x14ac:dyDescent="0.25"/>
    <row r="610" s="74" customFormat="1" x14ac:dyDescent="0.25"/>
    <row r="611" s="74" customFormat="1" x14ac:dyDescent="0.25"/>
    <row r="612" s="74" customFormat="1" x14ac:dyDescent="0.25"/>
    <row r="613" s="74" customFormat="1" x14ac:dyDescent="0.25"/>
    <row r="614" s="74" customFormat="1" x14ac:dyDescent="0.25"/>
    <row r="615" s="74" customFormat="1" x14ac:dyDescent="0.25"/>
    <row r="616" s="74" customFormat="1" x14ac:dyDescent="0.25"/>
    <row r="617" s="74" customFormat="1" x14ac:dyDescent="0.25"/>
    <row r="618" s="74" customFormat="1" x14ac:dyDescent="0.25"/>
    <row r="619" s="74" customFormat="1" x14ac:dyDescent="0.25"/>
    <row r="620" s="74" customFormat="1" x14ac:dyDescent="0.25"/>
    <row r="621" s="74" customFormat="1" x14ac:dyDescent="0.25"/>
    <row r="622" s="74" customFormat="1" x14ac:dyDescent="0.25"/>
    <row r="623" s="74" customFormat="1" x14ac:dyDescent="0.25"/>
    <row r="624" s="74" customFormat="1" x14ac:dyDescent="0.25"/>
    <row r="625" s="74" customFormat="1" x14ac:dyDescent="0.25"/>
    <row r="626" s="74" customFormat="1" x14ac:dyDescent="0.25"/>
    <row r="627" s="74" customFormat="1" x14ac:dyDescent="0.25"/>
    <row r="628" s="74" customFormat="1" x14ac:dyDescent="0.25"/>
    <row r="629" s="74" customFormat="1" x14ac:dyDescent="0.25"/>
    <row r="630" s="74" customFormat="1" x14ac:dyDescent="0.25"/>
    <row r="631" s="74" customFormat="1" x14ac:dyDescent="0.25"/>
    <row r="632" s="74" customFormat="1" x14ac:dyDescent="0.25"/>
    <row r="633" s="74" customFormat="1" x14ac:dyDescent="0.25"/>
    <row r="634" s="74" customFormat="1" x14ac:dyDescent="0.25"/>
    <row r="635" s="74" customFormat="1" x14ac:dyDescent="0.25"/>
    <row r="636" s="74" customFormat="1" x14ac:dyDescent="0.25"/>
    <row r="637" s="74" customFormat="1" x14ac:dyDescent="0.25"/>
    <row r="638" s="74" customFormat="1" x14ac:dyDescent="0.25"/>
    <row r="639" s="74" customFormat="1" x14ac:dyDescent="0.25"/>
    <row r="640" s="74" customFormat="1" x14ac:dyDescent="0.25"/>
    <row r="641" s="74" customFormat="1" x14ac:dyDescent="0.25"/>
    <row r="642" s="74" customFormat="1" x14ac:dyDescent="0.25"/>
    <row r="643" s="74" customFormat="1" x14ac:dyDescent="0.25"/>
    <row r="644" s="74" customFormat="1" x14ac:dyDescent="0.25"/>
    <row r="645" s="74" customFormat="1" x14ac:dyDescent="0.25"/>
    <row r="646" s="74" customFormat="1" x14ac:dyDescent="0.25"/>
    <row r="647" s="74" customFormat="1" x14ac:dyDescent="0.25"/>
    <row r="648" s="74" customFormat="1" x14ac:dyDescent="0.25"/>
    <row r="649" s="74" customFormat="1" x14ac:dyDescent="0.25"/>
    <row r="650" s="74" customFormat="1" x14ac:dyDescent="0.25"/>
    <row r="651" s="74" customFormat="1" x14ac:dyDescent="0.25"/>
    <row r="652" s="74" customFormat="1" x14ac:dyDescent="0.25"/>
    <row r="653" s="74" customFormat="1" x14ac:dyDescent="0.25"/>
    <row r="654" s="74" customFormat="1" x14ac:dyDescent="0.25"/>
    <row r="655" s="74" customFormat="1" x14ac:dyDescent="0.25"/>
    <row r="656" s="74" customFormat="1" x14ac:dyDescent="0.25"/>
    <row r="657" s="74" customFormat="1" x14ac:dyDescent="0.25"/>
    <row r="658" s="74" customFormat="1" x14ac:dyDescent="0.25"/>
    <row r="659" s="74" customFormat="1" x14ac:dyDescent="0.25"/>
    <row r="660" s="74" customFormat="1" x14ac:dyDescent="0.25"/>
    <row r="661" s="74" customFormat="1" x14ac:dyDescent="0.25"/>
    <row r="662" s="74" customFormat="1" x14ac:dyDescent="0.25"/>
    <row r="663" s="74" customFormat="1" x14ac:dyDescent="0.25"/>
    <row r="664" s="74" customFormat="1" x14ac:dyDescent="0.25"/>
    <row r="665" s="74" customFormat="1" x14ac:dyDescent="0.25"/>
    <row r="666" s="74" customFormat="1" x14ac:dyDescent="0.25"/>
    <row r="667" s="74" customFormat="1" x14ac:dyDescent="0.25"/>
    <row r="668" s="74" customFormat="1" x14ac:dyDescent="0.25"/>
    <row r="669" s="74" customFormat="1" x14ac:dyDescent="0.25"/>
    <row r="670" s="74" customFormat="1" x14ac:dyDescent="0.25"/>
    <row r="671" s="74" customFormat="1" x14ac:dyDescent="0.25"/>
    <row r="672" s="74" customFormat="1" x14ac:dyDescent="0.25"/>
    <row r="673" s="74" customFormat="1" x14ac:dyDescent="0.25"/>
    <row r="674" s="74" customFormat="1" x14ac:dyDescent="0.25"/>
    <row r="675" s="74" customFormat="1" x14ac:dyDescent="0.25"/>
    <row r="676" s="74" customFormat="1" x14ac:dyDescent="0.25"/>
    <row r="677" s="74" customFormat="1" x14ac:dyDescent="0.25"/>
    <row r="678" s="74" customFormat="1" x14ac:dyDescent="0.25"/>
    <row r="679" s="74" customFormat="1" x14ac:dyDescent="0.25"/>
    <row r="680" s="74" customFormat="1" x14ac:dyDescent="0.25"/>
    <row r="681" s="74" customFormat="1" x14ac:dyDescent="0.25"/>
    <row r="682" s="74" customFormat="1" x14ac:dyDescent="0.25"/>
    <row r="683" s="74" customFormat="1" x14ac:dyDescent="0.25"/>
    <row r="684" s="74" customFormat="1" x14ac:dyDescent="0.25"/>
    <row r="685" s="74" customFormat="1" x14ac:dyDescent="0.25"/>
    <row r="686" s="74" customFormat="1" x14ac:dyDescent="0.25"/>
    <row r="687" s="74" customFormat="1" x14ac:dyDescent="0.25"/>
    <row r="688" s="74" customFormat="1" x14ac:dyDescent="0.25"/>
    <row r="689" s="74" customFormat="1" x14ac:dyDescent="0.25"/>
    <row r="690" s="74" customFormat="1" x14ac:dyDescent="0.25"/>
    <row r="691" s="74" customFormat="1" x14ac:dyDescent="0.25"/>
    <row r="692" s="74" customFormat="1" x14ac:dyDescent="0.25"/>
    <row r="693" s="74" customFormat="1" x14ac:dyDescent="0.25"/>
    <row r="694" s="74" customFormat="1" x14ac:dyDescent="0.25"/>
    <row r="695" s="74" customFormat="1" x14ac:dyDescent="0.25"/>
    <row r="696" s="74" customFormat="1" x14ac:dyDescent="0.25"/>
    <row r="697" s="74" customFormat="1" x14ac:dyDescent="0.25"/>
    <row r="698" s="74" customFormat="1" x14ac:dyDescent="0.25"/>
    <row r="699" s="74" customFormat="1" x14ac:dyDescent="0.25"/>
    <row r="700" s="74" customFormat="1" x14ac:dyDescent="0.25"/>
    <row r="701" s="74" customFormat="1" x14ac:dyDescent="0.25"/>
    <row r="702" s="74" customFormat="1" x14ac:dyDescent="0.25"/>
    <row r="703" s="74" customFormat="1" x14ac:dyDescent="0.25"/>
    <row r="704" s="74" customFormat="1" x14ac:dyDescent="0.25"/>
    <row r="705" s="74" customFormat="1" x14ac:dyDescent="0.25"/>
    <row r="706" s="74" customFormat="1" x14ac:dyDescent="0.25"/>
    <row r="707" s="74" customFormat="1" x14ac:dyDescent="0.25"/>
    <row r="708" s="74" customFormat="1" x14ac:dyDescent="0.25"/>
    <row r="709" s="74" customFormat="1" x14ac:dyDescent="0.25"/>
    <row r="710" s="74" customFormat="1" x14ac:dyDescent="0.25"/>
    <row r="711" s="74" customFormat="1" x14ac:dyDescent="0.25"/>
    <row r="712" s="74" customFormat="1" x14ac:dyDescent="0.25"/>
    <row r="713" s="74" customFormat="1" x14ac:dyDescent="0.25"/>
    <row r="714" s="74" customFormat="1" x14ac:dyDescent="0.25"/>
    <row r="715" s="74" customFormat="1" x14ac:dyDescent="0.25"/>
    <row r="716" s="74" customFormat="1" x14ac:dyDescent="0.25"/>
    <row r="717" s="74" customFormat="1" x14ac:dyDescent="0.25"/>
    <row r="718" s="74" customFormat="1" x14ac:dyDescent="0.25"/>
    <row r="719" s="74" customFormat="1" x14ac:dyDescent="0.25"/>
    <row r="720" s="74" customFormat="1" x14ac:dyDescent="0.25"/>
    <row r="721" s="74" customFormat="1" x14ac:dyDescent="0.25"/>
    <row r="722" s="74" customFormat="1" x14ac:dyDescent="0.25"/>
    <row r="723" s="74" customFormat="1" x14ac:dyDescent="0.25"/>
    <row r="724" s="74" customFormat="1" x14ac:dyDescent="0.25"/>
    <row r="725" s="74" customFormat="1" x14ac:dyDescent="0.25"/>
    <row r="726" s="74" customFormat="1" x14ac:dyDescent="0.25"/>
    <row r="727" s="74" customFormat="1" x14ac:dyDescent="0.25"/>
    <row r="728" s="74" customFormat="1" x14ac:dyDescent="0.25"/>
    <row r="729" s="74" customFormat="1" x14ac:dyDescent="0.25"/>
    <row r="730" s="74" customFormat="1" x14ac:dyDescent="0.25"/>
    <row r="731" s="74" customFormat="1" x14ac:dyDescent="0.25"/>
    <row r="732" s="74" customFormat="1" x14ac:dyDescent="0.25"/>
    <row r="733" s="74" customFormat="1" x14ac:dyDescent="0.25"/>
    <row r="734" s="74" customFormat="1" x14ac:dyDescent="0.25"/>
    <row r="735" s="74" customFormat="1" x14ac:dyDescent="0.25"/>
    <row r="736" s="74" customFormat="1" x14ac:dyDescent="0.25"/>
    <row r="737" s="74" customFormat="1" x14ac:dyDescent="0.25"/>
    <row r="738" s="74" customFormat="1" x14ac:dyDescent="0.25"/>
    <row r="739" s="74" customFormat="1" x14ac:dyDescent="0.25"/>
    <row r="740" s="74" customFormat="1" x14ac:dyDescent="0.25"/>
    <row r="741" s="74" customFormat="1" x14ac:dyDescent="0.25"/>
    <row r="742" s="74" customFormat="1" x14ac:dyDescent="0.25"/>
    <row r="743" s="74" customFormat="1" x14ac:dyDescent="0.25"/>
    <row r="744" s="74" customFormat="1" x14ac:dyDescent="0.25"/>
    <row r="745" s="74" customFormat="1" x14ac:dyDescent="0.25"/>
    <row r="746" s="74" customFormat="1" x14ac:dyDescent="0.25"/>
    <row r="747" s="74" customFormat="1" x14ac:dyDescent="0.25"/>
    <row r="748" s="74" customFormat="1" x14ac:dyDescent="0.25"/>
    <row r="749" s="74" customFormat="1" x14ac:dyDescent="0.25"/>
    <row r="750" s="74" customFormat="1" x14ac:dyDescent="0.25"/>
    <row r="751" s="74" customFormat="1" x14ac:dyDescent="0.25"/>
    <row r="752" s="74" customFormat="1" x14ac:dyDescent="0.25"/>
    <row r="753" s="74" customFormat="1" x14ac:dyDescent="0.25"/>
    <row r="754" s="74" customFormat="1" x14ac:dyDescent="0.25"/>
    <row r="755" s="74" customFormat="1" x14ac:dyDescent="0.25"/>
    <row r="756" s="74" customFormat="1" x14ac:dyDescent="0.25"/>
    <row r="757" s="74" customFormat="1" x14ac:dyDescent="0.25"/>
    <row r="758" s="74" customFormat="1" x14ac:dyDescent="0.25"/>
    <row r="759" s="74" customFormat="1" x14ac:dyDescent="0.25"/>
    <row r="760" s="74" customFormat="1" x14ac:dyDescent="0.25"/>
    <row r="761" s="74" customFormat="1" x14ac:dyDescent="0.25"/>
    <row r="762" s="74" customFormat="1" x14ac:dyDescent="0.25"/>
    <row r="763" s="74" customFormat="1" x14ac:dyDescent="0.25"/>
    <row r="764" s="74" customFormat="1" x14ac:dyDescent="0.25"/>
    <row r="765" s="74" customFormat="1" x14ac:dyDescent="0.25"/>
    <row r="766" s="74" customFormat="1" x14ac:dyDescent="0.25"/>
    <row r="767" s="74" customFormat="1" x14ac:dyDescent="0.25"/>
    <row r="768" s="74" customFormat="1" x14ac:dyDescent="0.25"/>
    <row r="769" s="74" customFormat="1" x14ac:dyDescent="0.25"/>
    <row r="770" s="74" customFormat="1" x14ac:dyDescent="0.25"/>
    <row r="771" s="74" customFormat="1" x14ac:dyDescent="0.25"/>
    <row r="772" s="74" customFormat="1" x14ac:dyDescent="0.25"/>
    <row r="773" s="74" customFormat="1" x14ac:dyDescent="0.25"/>
    <row r="774" s="74" customFormat="1" x14ac:dyDescent="0.25"/>
    <row r="775" s="74" customFormat="1" x14ac:dyDescent="0.25"/>
    <row r="776" s="74" customFormat="1" x14ac:dyDescent="0.25"/>
    <row r="777" s="74" customFormat="1" x14ac:dyDescent="0.25"/>
    <row r="778" s="74" customFormat="1" x14ac:dyDescent="0.25"/>
    <row r="779" s="74" customFormat="1" x14ac:dyDescent="0.25"/>
    <row r="780" s="74" customFormat="1" x14ac:dyDescent="0.25"/>
    <row r="781" s="74" customFormat="1" x14ac:dyDescent="0.25"/>
    <row r="782" s="74" customFormat="1" x14ac:dyDescent="0.25"/>
    <row r="783" s="74" customFormat="1" x14ac:dyDescent="0.25"/>
    <row r="784" s="74" customFormat="1" x14ac:dyDescent="0.25"/>
    <row r="785" s="74" customFormat="1" x14ac:dyDescent="0.25"/>
    <row r="786" s="74" customFormat="1" x14ac:dyDescent="0.25"/>
    <row r="787" s="74" customFormat="1" x14ac:dyDescent="0.25"/>
    <row r="788" s="74" customFormat="1" x14ac:dyDescent="0.25"/>
    <row r="789" s="74" customFormat="1" x14ac:dyDescent="0.25"/>
    <row r="790" s="74" customFormat="1" x14ac:dyDescent="0.25"/>
    <row r="791" s="74" customFormat="1" x14ac:dyDescent="0.25"/>
    <row r="792" s="74" customFormat="1" x14ac:dyDescent="0.25"/>
    <row r="793" s="74" customFormat="1" x14ac:dyDescent="0.25"/>
    <row r="794" s="74" customFormat="1" x14ac:dyDescent="0.25"/>
    <row r="795" s="74" customFormat="1" x14ac:dyDescent="0.25"/>
    <row r="796" s="74" customFormat="1" x14ac:dyDescent="0.25"/>
    <row r="797" s="74" customFormat="1" x14ac:dyDescent="0.25"/>
    <row r="798" s="74" customFormat="1" x14ac:dyDescent="0.25"/>
    <row r="799" s="74" customFormat="1" x14ac:dyDescent="0.25"/>
    <row r="800" s="74" customFormat="1" x14ac:dyDescent="0.25"/>
    <row r="801" s="74" customFormat="1" x14ac:dyDescent="0.25"/>
    <row r="802" s="74" customFormat="1" x14ac:dyDescent="0.25"/>
    <row r="803" s="74" customFormat="1" x14ac:dyDescent="0.25"/>
    <row r="804" s="74" customFormat="1" x14ac:dyDescent="0.25"/>
    <row r="805" s="74" customFormat="1" x14ac:dyDescent="0.25"/>
    <row r="806" s="74" customFormat="1" x14ac:dyDescent="0.25"/>
    <row r="807" s="74" customFormat="1" x14ac:dyDescent="0.25"/>
    <row r="808" s="74" customFormat="1" x14ac:dyDescent="0.25"/>
    <row r="809" s="74" customFormat="1" x14ac:dyDescent="0.25"/>
    <row r="810" s="74" customFormat="1" x14ac:dyDescent="0.25"/>
    <row r="811" s="74" customFormat="1" x14ac:dyDescent="0.25"/>
    <row r="812" s="74" customFormat="1" x14ac:dyDescent="0.25"/>
    <row r="813" s="74" customFormat="1" x14ac:dyDescent="0.25"/>
    <row r="814" s="74" customFormat="1" x14ac:dyDescent="0.25"/>
    <row r="815" s="74" customFormat="1" x14ac:dyDescent="0.25"/>
    <row r="816" s="74" customFormat="1" x14ac:dyDescent="0.25"/>
    <row r="817" s="74" customFormat="1" x14ac:dyDescent="0.25"/>
    <row r="818" s="74" customFormat="1" x14ac:dyDescent="0.25"/>
    <row r="819" s="74" customFormat="1" x14ac:dyDescent="0.25"/>
    <row r="820" s="74" customFormat="1" x14ac:dyDescent="0.25"/>
    <row r="821" s="74" customFormat="1" x14ac:dyDescent="0.25"/>
    <row r="822" s="74" customFormat="1" x14ac:dyDescent="0.25"/>
    <row r="823" s="74" customFormat="1" x14ac:dyDescent="0.25"/>
    <row r="824" s="74" customFormat="1" x14ac:dyDescent="0.25"/>
    <row r="825" s="74" customFormat="1" x14ac:dyDescent="0.25"/>
    <row r="826" s="74" customFormat="1" x14ac:dyDescent="0.25"/>
    <row r="827" s="74" customFormat="1" x14ac:dyDescent="0.25"/>
    <row r="828" s="74" customFormat="1" x14ac:dyDescent="0.25"/>
    <row r="829" s="74" customFormat="1" x14ac:dyDescent="0.25"/>
    <row r="830" s="74" customFormat="1" x14ac:dyDescent="0.25"/>
    <row r="831" s="74" customFormat="1" x14ac:dyDescent="0.25"/>
    <row r="832" s="74" customFormat="1" x14ac:dyDescent="0.25"/>
    <row r="833" s="74" customFormat="1" x14ac:dyDescent="0.25"/>
    <row r="834" s="74" customFormat="1" x14ac:dyDescent="0.25"/>
    <row r="835" s="74" customFormat="1" x14ac:dyDescent="0.25"/>
    <row r="836" s="74" customFormat="1" x14ac:dyDescent="0.25"/>
    <row r="837" s="74" customFormat="1" x14ac:dyDescent="0.25"/>
    <row r="838" s="74" customFormat="1" x14ac:dyDescent="0.25"/>
    <row r="839" s="74" customFormat="1" x14ac:dyDescent="0.25"/>
    <row r="840" s="74" customFormat="1" x14ac:dyDescent="0.25"/>
    <row r="841" s="74" customFormat="1" x14ac:dyDescent="0.25"/>
    <row r="842" s="74" customFormat="1" x14ac:dyDescent="0.25"/>
    <row r="843" s="74" customFormat="1" x14ac:dyDescent="0.25"/>
    <row r="844" s="74" customFormat="1" x14ac:dyDescent="0.25"/>
    <row r="845" s="74" customFormat="1" x14ac:dyDescent="0.25"/>
    <row r="846" s="74" customFormat="1" x14ac:dyDescent="0.25"/>
    <row r="847" s="74" customFormat="1" x14ac:dyDescent="0.25"/>
    <row r="848" s="74" customFormat="1" x14ac:dyDescent="0.25"/>
    <row r="849" s="74" customFormat="1" x14ac:dyDescent="0.25"/>
    <row r="850" s="74" customFormat="1" x14ac:dyDescent="0.25"/>
    <row r="851" s="74" customFormat="1" x14ac:dyDescent="0.25"/>
    <row r="852" s="74" customFormat="1" x14ac:dyDescent="0.25"/>
    <row r="853" s="74" customFormat="1" x14ac:dyDescent="0.25"/>
    <row r="854" s="74" customFormat="1" x14ac:dyDescent="0.25"/>
    <row r="855" s="74" customFormat="1" x14ac:dyDescent="0.25"/>
    <row r="856" s="74" customFormat="1" x14ac:dyDescent="0.25"/>
    <row r="857" s="74" customFormat="1" x14ac:dyDescent="0.25"/>
    <row r="858" s="74" customFormat="1" x14ac:dyDescent="0.25"/>
    <row r="859" s="74" customFormat="1" x14ac:dyDescent="0.25"/>
    <row r="860" s="74" customFormat="1" x14ac:dyDescent="0.25"/>
    <row r="861" s="74" customFormat="1" x14ac:dyDescent="0.25"/>
    <row r="862" s="74" customFormat="1" x14ac:dyDescent="0.25"/>
    <row r="863" s="74" customFormat="1" x14ac:dyDescent="0.25"/>
    <row r="864" s="74" customFormat="1" x14ac:dyDescent="0.25"/>
    <row r="865" s="74" customFormat="1" x14ac:dyDescent="0.25"/>
    <row r="866" s="74" customFormat="1" x14ac:dyDescent="0.25"/>
    <row r="867" s="74" customFormat="1" x14ac:dyDescent="0.25"/>
    <row r="868" s="74" customFormat="1" x14ac:dyDescent="0.25"/>
    <row r="869" s="74" customFormat="1" x14ac:dyDescent="0.25"/>
    <row r="870" s="74" customFormat="1" x14ac:dyDescent="0.25"/>
    <row r="871" s="74" customFormat="1" x14ac:dyDescent="0.25"/>
    <row r="872" s="74" customFormat="1" x14ac:dyDescent="0.25"/>
    <row r="873" s="74" customFormat="1" x14ac:dyDescent="0.25"/>
    <row r="874" s="74" customFormat="1" x14ac:dyDescent="0.25"/>
    <row r="875" s="74" customFormat="1" x14ac:dyDescent="0.25"/>
    <row r="876" s="74" customFormat="1" x14ac:dyDescent="0.25"/>
    <row r="877" s="74" customFormat="1" x14ac:dyDescent="0.25"/>
    <row r="878" s="74" customFormat="1" x14ac:dyDescent="0.25"/>
    <row r="879" s="74" customFormat="1" x14ac:dyDescent="0.25"/>
    <row r="880" s="74" customFormat="1" x14ac:dyDescent="0.25"/>
    <row r="881" s="74" customFormat="1" x14ac:dyDescent="0.25"/>
    <row r="882" s="74" customFormat="1" x14ac:dyDescent="0.25"/>
    <row r="883" s="74" customFormat="1" x14ac:dyDescent="0.25"/>
    <row r="884" s="74" customFormat="1" x14ac:dyDescent="0.25"/>
    <row r="885" s="74" customFormat="1" x14ac:dyDescent="0.25"/>
    <row r="886" s="74" customFormat="1" x14ac:dyDescent="0.25"/>
    <row r="887" s="74" customFormat="1" x14ac:dyDescent="0.25"/>
    <row r="888" s="74" customFormat="1" x14ac:dyDescent="0.25"/>
    <row r="889" s="74" customFormat="1" x14ac:dyDescent="0.25"/>
    <row r="890" s="74" customFormat="1" x14ac:dyDescent="0.25"/>
    <row r="891" s="74" customFormat="1" x14ac:dyDescent="0.25"/>
    <row r="892" s="74" customFormat="1" x14ac:dyDescent="0.25"/>
    <row r="893" s="74" customFormat="1" x14ac:dyDescent="0.25"/>
    <row r="894" s="74" customFormat="1" x14ac:dyDescent="0.25"/>
    <row r="895" s="74" customFormat="1" x14ac:dyDescent="0.25"/>
    <row r="896" s="74" customFormat="1" x14ac:dyDescent="0.25"/>
    <row r="897" s="74" customFormat="1" x14ac:dyDescent="0.25"/>
    <row r="898" s="74" customFormat="1" x14ac:dyDescent="0.25"/>
    <row r="899" s="74" customFormat="1" x14ac:dyDescent="0.25"/>
    <row r="900" s="74" customFormat="1" x14ac:dyDescent="0.25"/>
    <row r="901" s="74" customFormat="1" x14ac:dyDescent="0.25"/>
    <row r="902" s="74" customFormat="1" x14ac:dyDescent="0.25"/>
    <row r="903" s="74" customFormat="1" x14ac:dyDescent="0.25"/>
    <row r="904" s="74" customFormat="1" x14ac:dyDescent="0.25"/>
    <row r="905" s="74" customFormat="1" x14ac:dyDescent="0.25"/>
    <row r="906" s="74" customFormat="1" x14ac:dyDescent="0.25"/>
    <row r="907" s="74" customFormat="1" x14ac:dyDescent="0.25"/>
    <row r="908" s="74" customFormat="1" x14ac:dyDescent="0.25"/>
    <row r="909" s="74" customFormat="1" x14ac:dyDescent="0.25"/>
    <row r="910" s="74" customFormat="1" x14ac:dyDescent="0.25"/>
    <row r="911" s="74" customFormat="1" x14ac:dyDescent="0.25"/>
    <row r="912" s="74" customFormat="1" x14ac:dyDescent="0.25"/>
    <row r="913" s="74" customFormat="1" x14ac:dyDescent="0.25"/>
    <row r="914" s="74" customFormat="1" x14ac:dyDescent="0.25"/>
    <row r="915" s="74" customFormat="1" x14ac:dyDescent="0.25"/>
    <row r="916" s="74" customFormat="1" x14ac:dyDescent="0.25"/>
    <row r="917" s="74" customFormat="1" x14ac:dyDescent="0.25"/>
    <row r="918" s="74" customFormat="1" x14ac:dyDescent="0.25"/>
    <row r="919" s="74" customFormat="1" x14ac:dyDescent="0.25"/>
    <row r="920" s="74" customFormat="1" x14ac:dyDescent="0.25"/>
    <row r="921" s="74" customFormat="1" x14ac:dyDescent="0.25"/>
    <row r="922" s="74" customFormat="1" x14ac:dyDescent="0.25"/>
    <row r="923" s="74" customFormat="1" x14ac:dyDescent="0.25"/>
    <row r="924" s="74" customFormat="1" x14ac:dyDescent="0.25"/>
    <row r="925" s="74" customFormat="1" x14ac:dyDescent="0.25"/>
    <row r="926" s="74" customFormat="1" x14ac:dyDescent="0.25"/>
    <row r="927" s="74" customFormat="1" x14ac:dyDescent="0.25"/>
    <row r="928" s="74" customFormat="1" x14ac:dyDescent="0.25"/>
    <row r="929" s="74" customFormat="1" x14ac:dyDescent="0.25"/>
    <row r="930" s="74" customFormat="1" x14ac:dyDescent="0.25"/>
    <row r="931" s="74" customFormat="1" x14ac:dyDescent="0.25"/>
    <row r="932" s="74" customFormat="1" x14ac:dyDescent="0.25"/>
    <row r="933" s="74" customFormat="1" x14ac:dyDescent="0.25"/>
    <row r="934" s="74" customFormat="1" x14ac:dyDescent="0.25"/>
    <row r="935" s="74" customFormat="1" x14ac:dyDescent="0.25"/>
    <row r="936" s="74" customFormat="1" x14ac:dyDescent="0.25"/>
    <row r="937" s="74" customFormat="1" x14ac:dyDescent="0.25"/>
    <row r="938" s="74" customFormat="1" x14ac:dyDescent="0.25"/>
    <row r="939" s="74" customFormat="1" x14ac:dyDescent="0.25"/>
    <row r="940" s="74" customFormat="1" x14ac:dyDescent="0.25"/>
    <row r="941" s="74" customFormat="1" x14ac:dyDescent="0.25"/>
    <row r="942" s="74" customFormat="1" x14ac:dyDescent="0.25"/>
    <row r="943" s="74" customFormat="1" x14ac:dyDescent="0.25"/>
    <row r="944" s="74" customFormat="1" x14ac:dyDescent="0.25"/>
    <row r="945" s="74" customFormat="1" x14ac:dyDescent="0.25"/>
    <row r="946" s="74" customFormat="1" x14ac:dyDescent="0.25"/>
    <row r="947" s="74" customFormat="1" x14ac:dyDescent="0.25"/>
    <row r="948" s="74" customFormat="1" x14ac:dyDescent="0.25"/>
    <row r="949" s="74" customFormat="1" x14ac:dyDescent="0.25"/>
    <row r="950" s="74" customFormat="1" x14ac:dyDescent="0.25"/>
    <row r="951" s="74" customFormat="1" x14ac:dyDescent="0.25"/>
    <row r="952" s="74" customFormat="1" x14ac:dyDescent="0.25"/>
    <row r="953" s="74" customFormat="1" x14ac:dyDescent="0.25"/>
    <row r="954" s="74" customFormat="1" x14ac:dyDescent="0.25"/>
    <row r="955" s="74" customFormat="1" x14ac:dyDescent="0.25"/>
    <row r="956" s="74" customFormat="1" x14ac:dyDescent="0.25"/>
    <row r="957" s="74" customFormat="1" x14ac:dyDescent="0.25"/>
    <row r="958" s="74" customFormat="1" x14ac:dyDescent="0.25"/>
    <row r="959" s="74" customFormat="1" x14ac:dyDescent="0.25"/>
    <row r="960" s="74" customFormat="1" x14ac:dyDescent="0.25"/>
    <row r="961" s="74" customFormat="1" x14ac:dyDescent="0.25"/>
    <row r="962" s="74" customFormat="1" x14ac:dyDescent="0.25"/>
    <row r="963" s="74" customFormat="1" x14ac:dyDescent="0.25"/>
    <row r="964" s="74" customFormat="1" x14ac:dyDescent="0.25"/>
    <row r="965" s="74" customFormat="1" x14ac:dyDescent="0.25"/>
    <row r="966" s="74" customFormat="1" x14ac:dyDescent="0.25"/>
    <row r="967" s="74" customFormat="1" x14ac:dyDescent="0.25"/>
    <row r="968" s="74" customFormat="1" x14ac:dyDescent="0.25"/>
    <row r="969" s="74" customFormat="1" x14ac:dyDescent="0.25"/>
    <row r="970" s="74" customFormat="1" x14ac:dyDescent="0.25"/>
    <row r="971" s="74" customFormat="1" x14ac:dyDescent="0.25"/>
    <row r="972" s="74" customFormat="1" x14ac:dyDescent="0.25"/>
    <row r="973" s="74" customFormat="1" x14ac:dyDescent="0.25"/>
    <row r="974" s="74" customFormat="1" x14ac:dyDescent="0.25"/>
    <row r="975" s="74" customFormat="1" x14ac:dyDescent="0.25"/>
    <row r="976" s="74" customFormat="1" x14ac:dyDescent="0.25"/>
    <row r="977" s="74" customFormat="1" x14ac:dyDescent="0.25"/>
    <row r="978" s="74" customFormat="1" x14ac:dyDescent="0.25"/>
    <row r="979" s="74" customFormat="1" x14ac:dyDescent="0.25"/>
    <row r="980" s="74" customFormat="1" x14ac:dyDescent="0.25"/>
    <row r="981" s="74" customFormat="1" x14ac:dyDescent="0.25"/>
    <row r="982" s="74" customFormat="1" x14ac:dyDescent="0.25"/>
    <row r="983" s="74" customFormat="1" x14ac:dyDescent="0.25"/>
    <row r="984" s="74" customFormat="1" x14ac:dyDescent="0.25"/>
    <row r="985" s="74" customFormat="1" x14ac:dyDescent="0.25"/>
  </sheetData>
  <mergeCells count="34">
    <mergeCell ref="A15:G15"/>
    <mergeCell ref="A16:G16"/>
    <mergeCell ref="X8:X9"/>
    <mergeCell ref="Y8:Y9"/>
    <mergeCell ref="Z8:Z9"/>
    <mergeCell ref="A12:G12"/>
    <mergeCell ref="A13:G13"/>
    <mergeCell ref="A14:G14"/>
    <mergeCell ref="M7:U7"/>
    <mergeCell ref="V7:V9"/>
    <mergeCell ref="M8:M9"/>
    <mergeCell ref="N8:P8"/>
    <mergeCell ref="Q8:T8"/>
    <mergeCell ref="U8:U9"/>
    <mergeCell ref="X6:Z7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A1:O1"/>
    <mergeCell ref="A3:T3"/>
    <mergeCell ref="A4:T4"/>
    <mergeCell ref="A6:I6"/>
    <mergeCell ref="J6:V6"/>
    <mergeCell ref="W6:W9"/>
    <mergeCell ref="I7:I9"/>
    <mergeCell ref="J7:J9"/>
    <mergeCell ref="K7:K9"/>
    <mergeCell ref="L7:L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91"/>
  <sheetViews>
    <sheetView workbookViewId="0">
      <selection activeCell="J7" sqref="J7:J9"/>
    </sheetView>
  </sheetViews>
  <sheetFormatPr defaultRowHeight="16.5" x14ac:dyDescent="0.3"/>
  <cols>
    <col min="1" max="1" width="6.85546875" style="2" customWidth="1"/>
    <col min="2" max="2" width="18.28515625" style="2" customWidth="1"/>
    <col min="3" max="3" width="5.7109375" style="2" customWidth="1"/>
    <col min="4" max="5" width="9.140625" style="2" customWidth="1"/>
    <col min="6" max="6" width="16.7109375" style="2" customWidth="1"/>
    <col min="7" max="7" width="15.42578125" style="2" customWidth="1"/>
    <col min="8" max="8" width="4.85546875" style="2" customWidth="1"/>
    <col min="9" max="9" width="9.140625" style="2" customWidth="1"/>
    <col min="10" max="12" width="9.140625" style="1"/>
    <col min="13" max="13" width="5.5703125" style="1" customWidth="1"/>
    <col min="14" max="20" width="7.28515625" style="1" customWidth="1"/>
    <col min="21" max="22" width="9.140625" style="1"/>
    <col min="23" max="23" width="10.5703125" style="1" customWidth="1"/>
    <col min="24" max="26" width="9.140625" style="1"/>
    <col min="27" max="27" width="7" style="1" customWidth="1"/>
    <col min="28" max="28" width="7.85546875" style="1" hidden="1" customWidth="1"/>
    <col min="29" max="29" width="7.140625" style="1" hidden="1" customWidth="1"/>
    <col min="30" max="30" width="0" style="1" hidden="1" customWidth="1"/>
    <col min="31" max="16384" width="9.140625" style="1"/>
  </cols>
  <sheetData>
    <row r="1" spans="1:30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30" ht="15" x14ac:dyDescent="0.25">
      <c r="A2" s="1" t="s">
        <v>67</v>
      </c>
      <c r="B2" s="1"/>
      <c r="C2" s="1"/>
      <c r="D2" s="1"/>
      <c r="E2" s="1"/>
      <c r="F2" s="1"/>
      <c r="G2" s="1"/>
      <c r="H2" s="1"/>
      <c r="I2" s="1"/>
      <c r="Q2" s="17"/>
      <c r="S2" s="19">
        <v>2021</v>
      </c>
      <c r="T2" s="19" t="s">
        <v>66</v>
      </c>
      <c r="U2" s="19" t="s">
        <v>106</v>
      </c>
      <c r="W2" s="16"/>
      <c r="X2" s="16"/>
      <c r="Y2" s="16"/>
      <c r="Z2" s="16"/>
      <c r="AA2" s="16"/>
    </row>
    <row r="3" spans="1:30" ht="15" x14ac:dyDescent="0.25">
      <c r="A3" s="39" t="s">
        <v>65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W3" s="16"/>
      <c r="X3" s="16"/>
      <c r="Y3" s="16"/>
      <c r="Z3" s="16"/>
      <c r="AA3" s="16"/>
    </row>
    <row r="4" spans="1:30" ht="15" x14ac:dyDescent="0.25">
      <c r="A4" s="40" t="s">
        <v>64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15"/>
      <c r="V4" s="15"/>
      <c r="W4" s="15"/>
      <c r="X4" s="15"/>
      <c r="Y4" s="15"/>
      <c r="Z4" s="15"/>
      <c r="AA4" s="15"/>
    </row>
    <row r="5" spans="1:30" s="2" customFormat="1" ht="3" customHeight="1" thickBot="1" x14ac:dyDescent="0.35">
      <c r="A5" s="14"/>
      <c r="B5" s="14"/>
      <c r="C5" s="14"/>
      <c r="D5" s="14"/>
      <c r="E5" s="14"/>
      <c r="F5" s="14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"/>
      <c r="T5" s="1"/>
      <c r="U5" s="1"/>
      <c r="V5" s="1"/>
      <c r="W5" s="1"/>
      <c r="X5" s="1"/>
      <c r="Y5" s="1"/>
      <c r="Z5" s="1"/>
      <c r="AA5" s="1"/>
    </row>
    <row r="6" spans="1:30" ht="23.25" customHeight="1" thickBot="1" x14ac:dyDescent="0.3">
      <c r="A6" s="35" t="s">
        <v>63</v>
      </c>
      <c r="B6" s="36"/>
      <c r="C6" s="36"/>
      <c r="D6" s="36"/>
      <c r="E6" s="36"/>
      <c r="F6" s="36"/>
      <c r="G6" s="36"/>
      <c r="H6" s="36"/>
      <c r="I6" s="37"/>
      <c r="J6" s="36" t="s">
        <v>62</v>
      </c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7"/>
      <c r="W6" s="23" t="s">
        <v>61</v>
      </c>
      <c r="X6" s="25" t="s">
        <v>60</v>
      </c>
      <c r="Y6" s="26"/>
      <c r="Z6" s="27"/>
      <c r="AA6" s="33" t="s">
        <v>59</v>
      </c>
    </row>
    <row r="7" spans="1:30" ht="147.75" customHeight="1" thickBot="1" x14ac:dyDescent="0.3">
      <c r="A7" s="23" t="s">
        <v>58</v>
      </c>
      <c r="B7" s="23" t="s">
        <v>57</v>
      </c>
      <c r="C7" s="23" t="s">
        <v>56</v>
      </c>
      <c r="D7" s="23" t="s">
        <v>55</v>
      </c>
      <c r="E7" s="23" t="s">
        <v>54</v>
      </c>
      <c r="F7" s="23" t="s">
        <v>53</v>
      </c>
      <c r="G7" s="23" t="s">
        <v>52</v>
      </c>
      <c r="H7" s="23" t="s">
        <v>51</v>
      </c>
      <c r="I7" s="23" t="s">
        <v>50</v>
      </c>
      <c r="J7" s="33" t="s">
        <v>49</v>
      </c>
      <c r="K7" s="23" t="s">
        <v>48</v>
      </c>
      <c r="L7" s="23" t="s">
        <v>47</v>
      </c>
      <c r="M7" s="35" t="s">
        <v>46</v>
      </c>
      <c r="N7" s="36"/>
      <c r="O7" s="36"/>
      <c r="P7" s="36"/>
      <c r="Q7" s="36"/>
      <c r="R7" s="36"/>
      <c r="S7" s="36"/>
      <c r="T7" s="36"/>
      <c r="U7" s="37"/>
      <c r="V7" s="23" t="s">
        <v>45</v>
      </c>
      <c r="W7" s="24"/>
      <c r="X7" s="28"/>
      <c r="Y7" s="29"/>
      <c r="Z7" s="30"/>
      <c r="AA7" s="34"/>
    </row>
    <row r="8" spans="1:30" ht="66" customHeight="1" thickBot="1" x14ac:dyDescent="0.3">
      <c r="A8" s="24"/>
      <c r="B8" s="24"/>
      <c r="C8" s="24"/>
      <c r="D8" s="24"/>
      <c r="E8" s="24"/>
      <c r="F8" s="24"/>
      <c r="G8" s="24"/>
      <c r="H8" s="24"/>
      <c r="I8" s="24"/>
      <c r="J8" s="34"/>
      <c r="K8" s="24"/>
      <c r="L8" s="24"/>
      <c r="M8" s="23" t="s">
        <v>44</v>
      </c>
      <c r="N8" s="20" t="s">
        <v>43</v>
      </c>
      <c r="O8" s="21"/>
      <c r="P8" s="22"/>
      <c r="Q8" s="20" t="s">
        <v>42</v>
      </c>
      <c r="R8" s="21"/>
      <c r="S8" s="21"/>
      <c r="T8" s="22"/>
      <c r="U8" s="23" t="s">
        <v>41</v>
      </c>
      <c r="V8" s="24"/>
      <c r="W8" s="24"/>
      <c r="X8" s="23" t="s">
        <v>40</v>
      </c>
      <c r="Y8" s="23" t="s">
        <v>39</v>
      </c>
      <c r="Z8" s="23" t="s">
        <v>38</v>
      </c>
      <c r="AA8" s="34"/>
    </row>
    <row r="9" spans="1:30" ht="71.25" customHeight="1" thickBot="1" x14ac:dyDescent="0.3">
      <c r="A9" s="24"/>
      <c r="B9" s="24"/>
      <c r="C9" s="24"/>
      <c r="D9" s="24"/>
      <c r="E9" s="24"/>
      <c r="F9" s="24"/>
      <c r="G9" s="24"/>
      <c r="H9" s="24"/>
      <c r="I9" s="24"/>
      <c r="J9" s="34"/>
      <c r="K9" s="24"/>
      <c r="L9" s="24"/>
      <c r="M9" s="24"/>
      <c r="N9" s="12" t="s">
        <v>37</v>
      </c>
      <c r="O9" s="12" t="s">
        <v>36</v>
      </c>
      <c r="P9" s="12" t="s">
        <v>35</v>
      </c>
      <c r="Q9" s="12" t="s">
        <v>34</v>
      </c>
      <c r="R9" s="12" t="s">
        <v>33</v>
      </c>
      <c r="S9" s="12" t="s">
        <v>32</v>
      </c>
      <c r="T9" s="12" t="s">
        <v>31</v>
      </c>
      <c r="U9" s="24"/>
      <c r="V9" s="24"/>
      <c r="W9" s="24"/>
      <c r="X9" s="24"/>
      <c r="Y9" s="24"/>
      <c r="Z9" s="24"/>
      <c r="AA9" s="34"/>
      <c r="AD9" s="11" t="s">
        <v>30</v>
      </c>
    </row>
    <row r="10" spans="1:30" ht="17.25" customHeight="1" thickBot="1" x14ac:dyDescent="0.3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18</v>
      </c>
      <c r="S10" s="10">
        <v>19</v>
      </c>
      <c r="T10" s="10">
        <v>20</v>
      </c>
      <c r="U10" s="10">
        <v>21</v>
      </c>
      <c r="V10" s="10">
        <v>22</v>
      </c>
      <c r="W10" s="10">
        <v>23</v>
      </c>
      <c r="X10" s="10">
        <v>24</v>
      </c>
      <c r="Y10" s="10">
        <v>25</v>
      </c>
      <c r="Z10" s="10">
        <v>26</v>
      </c>
      <c r="AA10" s="10">
        <v>27</v>
      </c>
    </row>
    <row r="11" spans="1:30" s="3" customFormat="1" ht="64.5" customHeight="1" x14ac:dyDescent="0.25">
      <c r="A11" s="9">
        <v>1</v>
      </c>
      <c r="B11" s="9" t="s">
        <v>22</v>
      </c>
      <c r="C11" s="9" t="s">
        <v>21</v>
      </c>
      <c r="D11" s="9" t="s">
        <v>102</v>
      </c>
      <c r="E11" s="9" t="s">
        <v>19</v>
      </c>
      <c r="F11" s="9" t="s">
        <v>101</v>
      </c>
      <c r="G11" s="9" t="s">
        <v>105</v>
      </c>
      <c r="H11" s="9" t="s">
        <v>4</v>
      </c>
      <c r="I11" s="9">
        <v>0.37</v>
      </c>
      <c r="J11" s="9" t="s">
        <v>104</v>
      </c>
      <c r="K11" s="9"/>
      <c r="L11" s="9"/>
      <c r="M11" s="9">
        <v>6</v>
      </c>
      <c r="N11" s="9">
        <v>0</v>
      </c>
      <c r="O11" s="9">
        <v>0</v>
      </c>
      <c r="P11" s="9">
        <v>6</v>
      </c>
      <c r="Q11" s="9">
        <v>0</v>
      </c>
      <c r="R11" s="9">
        <v>0</v>
      </c>
      <c r="S11" s="9">
        <v>0</v>
      </c>
      <c r="T11" s="9">
        <v>6</v>
      </c>
      <c r="U11" s="9">
        <v>0</v>
      </c>
      <c r="V11" s="9">
        <v>35</v>
      </c>
      <c r="W11" s="9"/>
      <c r="X11" s="9" t="s">
        <v>103</v>
      </c>
      <c r="Y11" s="9" t="s">
        <v>84</v>
      </c>
      <c r="Z11" s="9" t="s">
        <v>68</v>
      </c>
      <c r="AA11" s="9">
        <v>1</v>
      </c>
      <c r="AB11" s="4">
        <f t="shared" ref="AB11:AB19" si="0">I11*M11</f>
        <v>2.2199999999999998</v>
      </c>
      <c r="AC11" s="4">
        <f t="shared" ref="AC11:AC19" si="1">I11*V11</f>
        <v>12.95</v>
      </c>
      <c r="AD11" s="8"/>
    </row>
    <row r="12" spans="1:30" s="3" customFormat="1" ht="64.5" customHeight="1" x14ac:dyDescent="0.25">
      <c r="A12" s="9">
        <v>2</v>
      </c>
      <c r="B12" s="9" t="s">
        <v>22</v>
      </c>
      <c r="C12" s="9" t="s">
        <v>21</v>
      </c>
      <c r="D12" s="9" t="s">
        <v>102</v>
      </c>
      <c r="E12" s="9" t="s">
        <v>19</v>
      </c>
      <c r="F12" s="9" t="s">
        <v>101</v>
      </c>
      <c r="G12" s="9" t="s">
        <v>100</v>
      </c>
      <c r="H12" s="9" t="s">
        <v>4</v>
      </c>
      <c r="I12" s="9">
        <v>0.92</v>
      </c>
      <c r="J12" s="9" t="s">
        <v>99</v>
      </c>
      <c r="K12" s="9"/>
      <c r="L12" s="9"/>
      <c r="M12" s="9">
        <v>4</v>
      </c>
      <c r="N12" s="9">
        <v>0</v>
      </c>
      <c r="O12" s="9">
        <v>0</v>
      </c>
      <c r="P12" s="9">
        <v>4</v>
      </c>
      <c r="Q12" s="9">
        <v>0</v>
      </c>
      <c r="R12" s="9">
        <v>0</v>
      </c>
      <c r="S12" s="9">
        <v>3</v>
      </c>
      <c r="T12" s="9">
        <v>1</v>
      </c>
      <c r="U12" s="9">
        <v>0</v>
      </c>
      <c r="V12" s="9">
        <v>85</v>
      </c>
      <c r="W12" s="9"/>
      <c r="X12" s="9" t="s">
        <v>98</v>
      </c>
      <c r="Y12" s="9" t="s">
        <v>84</v>
      </c>
      <c r="Z12" s="9" t="s">
        <v>68</v>
      </c>
      <c r="AA12" s="9">
        <v>1</v>
      </c>
      <c r="AB12" s="4">
        <f t="shared" si="0"/>
        <v>3.68</v>
      </c>
      <c r="AC12" s="4">
        <f t="shared" si="1"/>
        <v>78.2</v>
      </c>
      <c r="AD12" s="8"/>
    </row>
    <row r="13" spans="1:30" s="3" customFormat="1" ht="64.5" customHeight="1" x14ac:dyDescent="0.25">
      <c r="A13" s="9">
        <v>3</v>
      </c>
      <c r="B13" s="9" t="s">
        <v>22</v>
      </c>
      <c r="C13" s="9" t="s">
        <v>75</v>
      </c>
      <c r="D13" s="9" t="s">
        <v>97</v>
      </c>
      <c r="E13" s="9" t="s">
        <v>19</v>
      </c>
      <c r="F13" s="9" t="s">
        <v>96</v>
      </c>
      <c r="G13" s="9" t="s">
        <v>95</v>
      </c>
      <c r="H13" s="9" t="s">
        <v>4</v>
      </c>
      <c r="I13" s="9">
        <v>0.05</v>
      </c>
      <c r="J13" s="9" t="s">
        <v>94</v>
      </c>
      <c r="K13" s="9"/>
      <c r="L13" s="9"/>
      <c r="M13" s="9">
        <v>2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2</v>
      </c>
      <c r="V13" s="9">
        <v>570</v>
      </c>
      <c r="W13" s="9" t="s">
        <v>15</v>
      </c>
      <c r="X13" s="9" t="s">
        <v>93</v>
      </c>
      <c r="Y13" s="9" t="s">
        <v>84</v>
      </c>
      <c r="Z13" s="9" t="s">
        <v>68</v>
      </c>
      <c r="AA13" s="9">
        <v>1</v>
      </c>
      <c r="AB13" s="4">
        <f t="shared" si="0"/>
        <v>0.1</v>
      </c>
      <c r="AC13" s="4">
        <f t="shared" si="1"/>
        <v>28.5</v>
      </c>
      <c r="AD13" s="8"/>
    </row>
    <row r="14" spans="1:30" s="3" customFormat="1" ht="64.5" customHeight="1" x14ac:dyDescent="0.25">
      <c r="A14" s="9">
        <v>4</v>
      </c>
      <c r="B14" s="9" t="s">
        <v>22</v>
      </c>
      <c r="C14" s="9" t="s">
        <v>21</v>
      </c>
      <c r="D14" s="9" t="s">
        <v>92</v>
      </c>
      <c r="E14" s="9" t="s">
        <v>19</v>
      </c>
      <c r="F14" s="9" t="s">
        <v>91</v>
      </c>
      <c r="G14" s="9" t="s">
        <v>90</v>
      </c>
      <c r="H14" s="9" t="s">
        <v>4</v>
      </c>
      <c r="I14" s="9">
        <v>0.75</v>
      </c>
      <c r="J14" s="9" t="s">
        <v>89</v>
      </c>
      <c r="K14" s="9"/>
      <c r="L14" s="9"/>
      <c r="M14" s="9">
        <v>4</v>
      </c>
      <c r="N14" s="9">
        <v>0</v>
      </c>
      <c r="O14" s="9">
        <v>0</v>
      </c>
      <c r="P14" s="9">
        <v>4</v>
      </c>
      <c r="Q14" s="9">
        <v>0</v>
      </c>
      <c r="R14" s="9">
        <v>0</v>
      </c>
      <c r="S14" s="9">
        <v>3</v>
      </c>
      <c r="T14" s="9">
        <v>1</v>
      </c>
      <c r="U14" s="9">
        <v>0</v>
      </c>
      <c r="V14" s="9">
        <v>0.13500000000000001</v>
      </c>
      <c r="W14" s="9"/>
      <c r="X14" s="9" t="s">
        <v>85</v>
      </c>
      <c r="Y14" s="9" t="s">
        <v>84</v>
      </c>
      <c r="Z14" s="9" t="s">
        <v>68</v>
      </c>
      <c r="AA14" s="9">
        <v>1</v>
      </c>
      <c r="AB14" s="4">
        <f t="shared" si="0"/>
        <v>3</v>
      </c>
      <c r="AC14" s="4">
        <f t="shared" si="1"/>
        <v>0.10125000000000001</v>
      </c>
      <c r="AD14" s="8"/>
    </row>
    <row r="15" spans="1:30" s="3" customFormat="1" ht="64.5" customHeight="1" x14ac:dyDescent="0.25">
      <c r="A15" s="9">
        <v>5</v>
      </c>
      <c r="B15" s="9" t="s">
        <v>22</v>
      </c>
      <c r="C15" s="9" t="s">
        <v>21</v>
      </c>
      <c r="D15" s="9" t="s">
        <v>82</v>
      </c>
      <c r="E15" s="9" t="s">
        <v>19</v>
      </c>
      <c r="F15" s="9" t="s">
        <v>88</v>
      </c>
      <c r="G15" s="9" t="s">
        <v>87</v>
      </c>
      <c r="H15" s="9" t="s">
        <v>4</v>
      </c>
      <c r="I15" s="9">
        <v>0.2</v>
      </c>
      <c r="J15" s="9" t="s">
        <v>86</v>
      </c>
      <c r="K15" s="9"/>
      <c r="L15" s="9"/>
      <c r="M15" s="9">
        <v>15</v>
      </c>
      <c r="N15" s="9">
        <v>0</v>
      </c>
      <c r="O15" s="9">
        <v>0</v>
      </c>
      <c r="P15" s="9">
        <v>15</v>
      </c>
      <c r="Q15" s="9">
        <v>0</v>
      </c>
      <c r="R15" s="9">
        <v>0</v>
      </c>
      <c r="S15" s="9">
        <v>4</v>
      </c>
      <c r="T15" s="9">
        <v>11</v>
      </c>
      <c r="U15" s="9">
        <v>0</v>
      </c>
      <c r="V15" s="9">
        <v>164</v>
      </c>
      <c r="W15" s="9"/>
      <c r="X15" s="9" t="s">
        <v>85</v>
      </c>
      <c r="Y15" s="9" t="s">
        <v>84</v>
      </c>
      <c r="Z15" s="9" t="s">
        <v>68</v>
      </c>
      <c r="AA15" s="9">
        <v>1</v>
      </c>
      <c r="AB15" s="4">
        <f t="shared" si="0"/>
        <v>3</v>
      </c>
      <c r="AC15" s="4">
        <f t="shared" si="1"/>
        <v>32.800000000000004</v>
      </c>
      <c r="AD15" s="8"/>
    </row>
    <row r="16" spans="1:30" s="3" customFormat="1" ht="64.5" customHeight="1" x14ac:dyDescent="0.25">
      <c r="A16" s="9">
        <v>6</v>
      </c>
      <c r="B16" s="9" t="s">
        <v>22</v>
      </c>
      <c r="C16" s="9" t="s">
        <v>21</v>
      </c>
      <c r="D16" s="9" t="s">
        <v>82</v>
      </c>
      <c r="E16" s="9" t="s">
        <v>19</v>
      </c>
      <c r="F16" s="9" t="s">
        <v>81</v>
      </c>
      <c r="G16" s="9" t="s">
        <v>83</v>
      </c>
      <c r="H16" s="9" t="s">
        <v>4</v>
      </c>
      <c r="I16" s="9">
        <v>0.08</v>
      </c>
      <c r="J16" s="9" t="s">
        <v>76</v>
      </c>
      <c r="K16" s="9">
        <v>0</v>
      </c>
      <c r="L16" s="9">
        <v>0</v>
      </c>
      <c r="M16" s="9">
        <v>9</v>
      </c>
      <c r="N16" s="9">
        <v>0</v>
      </c>
      <c r="O16" s="9">
        <v>0</v>
      </c>
      <c r="P16" s="9">
        <v>7</v>
      </c>
      <c r="Q16" s="9">
        <v>0</v>
      </c>
      <c r="R16" s="9">
        <v>0</v>
      </c>
      <c r="S16" s="9">
        <v>2</v>
      </c>
      <c r="T16" s="9">
        <v>5</v>
      </c>
      <c r="U16" s="9">
        <v>2</v>
      </c>
      <c r="V16" s="9">
        <v>823</v>
      </c>
      <c r="W16" s="9" t="s">
        <v>15</v>
      </c>
      <c r="X16" s="9" t="s">
        <v>70</v>
      </c>
      <c r="Y16" s="9" t="s">
        <v>78</v>
      </c>
      <c r="Z16" s="9" t="s">
        <v>68</v>
      </c>
      <c r="AA16" s="9">
        <v>1</v>
      </c>
      <c r="AB16" s="4">
        <f t="shared" si="0"/>
        <v>0.72</v>
      </c>
      <c r="AC16" s="4">
        <f t="shared" si="1"/>
        <v>65.84</v>
      </c>
      <c r="AD16" s="8"/>
    </row>
    <row r="17" spans="1:30" s="3" customFormat="1" ht="64.5" customHeight="1" x14ac:dyDescent="0.25">
      <c r="A17" s="9">
        <v>7</v>
      </c>
      <c r="B17" s="9" t="s">
        <v>22</v>
      </c>
      <c r="C17" s="9" t="s">
        <v>21</v>
      </c>
      <c r="D17" s="9" t="s">
        <v>82</v>
      </c>
      <c r="E17" s="9" t="s">
        <v>19</v>
      </c>
      <c r="F17" s="9" t="s">
        <v>81</v>
      </c>
      <c r="G17" s="9" t="s">
        <v>80</v>
      </c>
      <c r="H17" s="9" t="s">
        <v>4</v>
      </c>
      <c r="I17" s="9">
        <v>1.75</v>
      </c>
      <c r="J17" s="9" t="s">
        <v>71</v>
      </c>
      <c r="K17" s="9">
        <v>0</v>
      </c>
      <c r="L17" s="9">
        <v>0</v>
      </c>
      <c r="M17" s="9">
        <v>2</v>
      </c>
      <c r="N17" s="9">
        <v>0</v>
      </c>
      <c r="O17" s="9">
        <v>0</v>
      </c>
      <c r="P17" s="9">
        <v>2</v>
      </c>
      <c r="Q17" s="9">
        <v>0</v>
      </c>
      <c r="R17" s="9">
        <v>0</v>
      </c>
      <c r="S17" s="9">
        <v>2</v>
      </c>
      <c r="T17" s="9">
        <v>0</v>
      </c>
      <c r="U17" s="9">
        <v>0</v>
      </c>
      <c r="V17" s="9">
        <v>247</v>
      </c>
      <c r="W17" s="9"/>
      <c r="X17" s="9" t="s">
        <v>79</v>
      </c>
      <c r="Y17" s="9" t="s">
        <v>78</v>
      </c>
      <c r="Z17" s="9" t="s">
        <v>68</v>
      </c>
      <c r="AA17" s="9">
        <v>1</v>
      </c>
      <c r="AB17" s="4">
        <f t="shared" si="0"/>
        <v>3.5</v>
      </c>
      <c r="AC17" s="4">
        <f t="shared" si="1"/>
        <v>432.25</v>
      </c>
      <c r="AD17" s="8"/>
    </row>
    <row r="18" spans="1:30" s="3" customFormat="1" ht="64.5" customHeight="1" x14ac:dyDescent="0.25">
      <c r="A18" s="9">
        <v>8</v>
      </c>
      <c r="B18" s="9" t="s">
        <v>22</v>
      </c>
      <c r="C18" s="9" t="s">
        <v>75</v>
      </c>
      <c r="D18" s="9" t="s">
        <v>74</v>
      </c>
      <c r="E18" s="9" t="s">
        <v>19</v>
      </c>
      <c r="F18" s="9" t="s">
        <v>73</v>
      </c>
      <c r="G18" s="9" t="s">
        <v>77</v>
      </c>
      <c r="H18" s="9" t="s">
        <v>4</v>
      </c>
      <c r="I18" s="9">
        <v>0.5</v>
      </c>
      <c r="J18" s="9" t="s">
        <v>76</v>
      </c>
      <c r="K18" s="9">
        <v>0</v>
      </c>
      <c r="L18" s="9">
        <v>0</v>
      </c>
      <c r="M18" s="9">
        <v>9</v>
      </c>
      <c r="N18" s="9">
        <v>0</v>
      </c>
      <c r="O18" s="9">
        <v>0</v>
      </c>
      <c r="P18" s="9">
        <v>7</v>
      </c>
      <c r="Q18" s="9">
        <v>0</v>
      </c>
      <c r="R18" s="9">
        <v>0</v>
      </c>
      <c r="S18" s="9">
        <v>2</v>
      </c>
      <c r="T18" s="9">
        <v>5</v>
      </c>
      <c r="U18" s="9">
        <v>2</v>
      </c>
      <c r="V18" s="9">
        <v>823</v>
      </c>
      <c r="W18" s="9" t="s">
        <v>15</v>
      </c>
      <c r="X18" s="9" t="s">
        <v>70</v>
      </c>
      <c r="Y18" s="9" t="s">
        <v>13</v>
      </c>
      <c r="Z18" s="9" t="s">
        <v>68</v>
      </c>
      <c r="AA18" s="9">
        <v>1</v>
      </c>
      <c r="AB18" s="4">
        <f t="shared" si="0"/>
        <v>4.5</v>
      </c>
      <c r="AC18" s="4">
        <f t="shared" si="1"/>
        <v>411.5</v>
      </c>
      <c r="AD18" s="8"/>
    </row>
    <row r="19" spans="1:30" s="3" customFormat="1" ht="64.5" customHeight="1" x14ac:dyDescent="0.25">
      <c r="A19" s="9">
        <v>9</v>
      </c>
      <c r="B19" s="9" t="s">
        <v>22</v>
      </c>
      <c r="C19" s="9" t="s">
        <v>75</v>
      </c>
      <c r="D19" s="9" t="s">
        <v>74</v>
      </c>
      <c r="E19" s="9" t="s">
        <v>19</v>
      </c>
      <c r="F19" s="9" t="s">
        <v>73</v>
      </c>
      <c r="G19" s="9" t="s">
        <v>72</v>
      </c>
      <c r="H19" s="9" t="s">
        <v>4</v>
      </c>
      <c r="I19" s="9">
        <v>7.5</v>
      </c>
      <c r="J19" s="9" t="s">
        <v>71</v>
      </c>
      <c r="K19" s="9">
        <v>0</v>
      </c>
      <c r="L19" s="9">
        <v>0</v>
      </c>
      <c r="M19" s="9">
        <v>4</v>
      </c>
      <c r="N19" s="9">
        <v>0</v>
      </c>
      <c r="O19" s="9">
        <v>0</v>
      </c>
      <c r="P19" s="9">
        <v>2</v>
      </c>
      <c r="Q19" s="9">
        <v>0</v>
      </c>
      <c r="R19" s="9">
        <v>0</v>
      </c>
      <c r="S19" s="9">
        <v>2</v>
      </c>
      <c r="T19" s="9">
        <v>0</v>
      </c>
      <c r="U19" s="9">
        <v>2</v>
      </c>
      <c r="V19" s="9">
        <v>823</v>
      </c>
      <c r="W19" s="9"/>
      <c r="X19" s="9" t="s">
        <v>70</v>
      </c>
      <c r="Y19" s="9" t="s">
        <v>69</v>
      </c>
      <c r="Z19" s="9" t="s">
        <v>68</v>
      </c>
      <c r="AA19" s="18">
        <v>1</v>
      </c>
      <c r="AB19" s="4">
        <f t="shared" si="0"/>
        <v>30</v>
      </c>
      <c r="AC19" s="4">
        <f t="shared" si="1"/>
        <v>6172.5</v>
      </c>
      <c r="AD19" s="8"/>
    </row>
    <row r="20" spans="1:30" s="4" customFormat="1" ht="15" x14ac:dyDescent="0.25">
      <c r="A20" s="31" t="s">
        <v>11</v>
      </c>
      <c r="B20" s="31"/>
      <c r="C20" s="31"/>
      <c r="D20" s="31"/>
      <c r="E20" s="31"/>
      <c r="F20" s="31"/>
      <c r="G20" s="31"/>
      <c r="H20" s="7" t="s">
        <v>10</v>
      </c>
      <c r="I20" s="7">
        <f>SUM(I11:I19)</f>
        <v>12.120000000000001</v>
      </c>
      <c r="J20" s="7" t="s">
        <v>0</v>
      </c>
      <c r="K20" s="7" t="s">
        <v>0</v>
      </c>
      <c r="L20" s="7" t="s">
        <v>0</v>
      </c>
      <c r="M20" s="7">
        <f t="shared" ref="M20:V20" si="2">SUM(M11:M19)</f>
        <v>55</v>
      </c>
      <c r="N20" s="7">
        <f t="shared" si="2"/>
        <v>0</v>
      </c>
      <c r="O20" s="7">
        <f t="shared" si="2"/>
        <v>0</v>
      </c>
      <c r="P20" s="7">
        <f t="shared" si="2"/>
        <v>47</v>
      </c>
      <c r="Q20" s="7">
        <f t="shared" si="2"/>
        <v>0</v>
      </c>
      <c r="R20" s="7">
        <f t="shared" si="2"/>
        <v>0</v>
      </c>
      <c r="S20" s="7">
        <f t="shared" si="2"/>
        <v>18</v>
      </c>
      <c r="T20" s="7">
        <f t="shared" si="2"/>
        <v>29</v>
      </c>
      <c r="U20" s="7">
        <f t="shared" si="2"/>
        <v>8</v>
      </c>
      <c r="V20" s="7">
        <f t="shared" si="2"/>
        <v>3570.1350000000002</v>
      </c>
      <c r="W20" s="7"/>
      <c r="X20" s="7" t="s">
        <v>0</v>
      </c>
      <c r="Y20" s="7" t="s">
        <v>0</v>
      </c>
      <c r="Z20" s="7" t="s">
        <v>0</v>
      </c>
      <c r="AA20" s="7" t="s">
        <v>3</v>
      </c>
      <c r="AB20" s="6">
        <f>SUM(AB11:AB19)</f>
        <v>50.72</v>
      </c>
      <c r="AC20" s="6">
        <f>SUM(AC11:AC19)</f>
        <v>7234.6412500000006</v>
      </c>
    </row>
    <row r="21" spans="1:30" s="4" customFormat="1" ht="15" x14ac:dyDescent="0.25">
      <c r="A21" s="31" t="s">
        <v>9</v>
      </c>
      <c r="B21" s="31"/>
      <c r="C21" s="31"/>
      <c r="D21" s="31"/>
      <c r="E21" s="31"/>
      <c r="F21" s="31"/>
      <c r="G21" s="31"/>
      <c r="H21" s="7" t="s">
        <v>8</v>
      </c>
      <c r="I21" s="7">
        <v>0</v>
      </c>
      <c r="J21" s="7" t="s">
        <v>0</v>
      </c>
      <c r="K21" s="7" t="s">
        <v>0</v>
      </c>
      <c r="L21" s="7" t="s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/>
      <c r="X21" s="7" t="s">
        <v>0</v>
      </c>
      <c r="Y21" s="7" t="s">
        <v>0</v>
      </c>
      <c r="Z21" s="7" t="s">
        <v>0</v>
      </c>
      <c r="AA21" s="7">
        <v>0</v>
      </c>
      <c r="AB21" s="6">
        <v>0</v>
      </c>
      <c r="AC21" s="6">
        <v>0</v>
      </c>
    </row>
    <row r="22" spans="1:30" s="4" customFormat="1" ht="15" x14ac:dyDescent="0.25">
      <c r="A22" s="31" t="s">
        <v>7</v>
      </c>
      <c r="B22" s="31"/>
      <c r="C22" s="31"/>
      <c r="D22" s="31"/>
      <c r="E22" s="31"/>
      <c r="F22" s="31"/>
      <c r="G22" s="31"/>
      <c r="H22" s="7" t="s">
        <v>6</v>
      </c>
      <c r="I22" s="7">
        <v>0</v>
      </c>
      <c r="J22" s="7" t="s">
        <v>0</v>
      </c>
      <c r="K22" s="7" t="s">
        <v>0</v>
      </c>
      <c r="L22" s="7" t="s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/>
      <c r="X22" s="7" t="s">
        <v>0</v>
      </c>
      <c r="Y22" s="7" t="s">
        <v>0</v>
      </c>
      <c r="Z22" s="7" t="s">
        <v>0</v>
      </c>
      <c r="AA22" s="7">
        <v>0</v>
      </c>
      <c r="AB22" s="6">
        <v>0</v>
      </c>
      <c r="AC22" s="6">
        <v>0</v>
      </c>
    </row>
    <row r="23" spans="1:30" s="4" customFormat="1" ht="15" x14ac:dyDescent="0.25">
      <c r="A23" s="31" t="s">
        <v>5</v>
      </c>
      <c r="B23" s="31"/>
      <c r="C23" s="31"/>
      <c r="D23" s="31"/>
      <c r="E23" s="31"/>
      <c r="F23" s="31"/>
      <c r="G23" s="31"/>
      <c r="H23" s="7" t="s">
        <v>4</v>
      </c>
      <c r="I23" s="7">
        <f>I11+I12+I13+I14+I15+I16+I17+I18+I19</f>
        <v>12.120000000000001</v>
      </c>
      <c r="J23" s="7" t="s">
        <v>0</v>
      </c>
      <c r="K23" s="7" t="s">
        <v>0</v>
      </c>
      <c r="L23" s="7" t="s">
        <v>0</v>
      </c>
      <c r="M23" s="7">
        <f t="shared" ref="M23:V23" si="3">M11+M12+M13+M14+M15+M16+M17+M18+M19</f>
        <v>55</v>
      </c>
      <c r="N23" s="7">
        <f t="shared" si="3"/>
        <v>0</v>
      </c>
      <c r="O23" s="7">
        <f t="shared" si="3"/>
        <v>0</v>
      </c>
      <c r="P23" s="7">
        <f t="shared" si="3"/>
        <v>47</v>
      </c>
      <c r="Q23" s="7">
        <f t="shared" si="3"/>
        <v>0</v>
      </c>
      <c r="R23" s="7">
        <f t="shared" si="3"/>
        <v>0</v>
      </c>
      <c r="S23" s="7">
        <f t="shared" si="3"/>
        <v>18</v>
      </c>
      <c r="T23" s="7">
        <f t="shared" si="3"/>
        <v>29</v>
      </c>
      <c r="U23" s="7">
        <f t="shared" si="3"/>
        <v>8</v>
      </c>
      <c r="V23" s="7">
        <f t="shared" si="3"/>
        <v>3570.1350000000002</v>
      </c>
      <c r="W23" s="7"/>
      <c r="X23" s="7" t="s">
        <v>0</v>
      </c>
      <c r="Y23" s="7" t="s">
        <v>0</v>
      </c>
      <c r="Z23" s="7" t="s">
        <v>0</v>
      </c>
      <c r="AA23" s="7" t="s">
        <v>3</v>
      </c>
      <c r="AB23" s="6" t="e">
        <f>#REF!+#REF!+#REF!+AB11+AB12+AB13+AB14+AB15+AB16+AB17+AB18+AB19</f>
        <v>#REF!</v>
      </c>
      <c r="AC23" s="6" t="e">
        <f>#REF!+#REF!+#REF!+AC11+AC12+AC13+AC14+AC15+AC16+AC17+AC18+AC19</f>
        <v>#REF!</v>
      </c>
    </row>
    <row r="24" spans="1:30" s="4" customFormat="1" ht="29.25" customHeight="1" x14ac:dyDescent="0.25">
      <c r="A24" s="32" t="s">
        <v>2</v>
      </c>
      <c r="B24" s="32"/>
      <c r="C24" s="32"/>
      <c r="D24" s="32"/>
      <c r="E24" s="32"/>
      <c r="F24" s="32"/>
      <c r="G24" s="32"/>
      <c r="H24" s="7" t="s">
        <v>1</v>
      </c>
      <c r="I24" s="7">
        <f>I11+I12+I13+I14+I15+I16+I17+I18+I19</f>
        <v>12.120000000000001</v>
      </c>
      <c r="J24" s="7" t="s">
        <v>0</v>
      </c>
      <c r="K24" s="7" t="s">
        <v>0</v>
      </c>
      <c r="L24" s="7" t="s">
        <v>0</v>
      </c>
      <c r="M24" s="7">
        <f t="shared" ref="M24:V24" si="4">M11+M12+M13+M14+M15+M16+M17+M18+M19</f>
        <v>55</v>
      </c>
      <c r="N24" s="7">
        <f t="shared" si="4"/>
        <v>0</v>
      </c>
      <c r="O24" s="7">
        <f t="shared" si="4"/>
        <v>0</v>
      </c>
      <c r="P24" s="7">
        <f t="shared" si="4"/>
        <v>47</v>
      </c>
      <c r="Q24" s="7">
        <f t="shared" si="4"/>
        <v>0</v>
      </c>
      <c r="R24" s="7">
        <f t="shared" si="4"/>
        <v>0</v>
      </c>
      <c r="S24" s="7">
        <f t="shared" si="4"/>
        <v>18</v>
      </c>
      <c r="T24" s="7">
        <f t="shared" si="4"/>
        <v>29</v>
      </c>
      <c r="U24" s="7">
        <f t="shared" si="4"/>
        <v>8</v>
      </c>
      <c r="V24" s="7">
        <f t="shared" si="4"/>
        <v>3570.1350000000002</v>
      </c>
      <c r="W24" s="7"/>
      <c r="X24" s="7" t="s">
        <v>0</v>
      </c>
      <c r="Y24" s="7" t="s">
        <v>0</v>
      </c>
      <c r="Z24" s="7" t="s">
        <v>0</v>
      </c>
      <c r="AA24" s="7">
        <v>1</v>
      </c>
      <c r="AB24" s="6" t="e">
        <f>#REF!+AB11+AB12+AB13+AB14+AB15+AB16+AB17+AB18+AB19</f>
        <v>#REF!</v>
      </c>
      <c r="AC24" s="6" t="e">
        <f>#REF!+AC11+AC12+AC13+AC14+AC15+AC16+AC17+AC18+AC19</f>
        <v>#REF!</v>
      </c>
    </row>
    <row r="25" spans="1:30" s="4" customFormat="1" ht="15" x14ac:dyDescent="0.25">
      <c r="A25" s="5"/>
      <c r="B25" s="5"/>
      <c r="C25" s="5"/>
      <c r="D25" s="5"/>
      <c r="E25" s="5"/>
      <c r="F25" s="5"/>
    </row>
    <row r="26" spans="1:30" s="4" customFormat="1" ht="15" x14ac:dyDescent="0.25">
      <c r="A26" s="5"/>
      <c r="B26" s="5"/>
      <c r="C26" s="5"/>
      <c r="D26" s="5"/>
      <c r="E26" s="5"/>
      <c r="F26" s="5"/>
    </row>
    <row r="27" spans="1:30" s="3" customFormat="1" x14ac:dyDescent="0.25"/>
    <row r="28" spans="1:30" s="3" customFormat="1" x14ac:dyDescent="0.25"/>
    <row r="29" spans="1:30" s="3" customFormat="1" x14ac:dyDescent="0.25"/>
    <row r="30" spans="1:30" s="3" customFormat="1" x14ac:dyDescent="0.25"/>
    <row r="31" spans="1:30" s="3" customFormat="1" x14ac:dyDescent="0.25"/>
    <row r="32" spans="1:30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  <row r="759" s="3" customFormat="1" x14ac:dyDescent="0.25"/>
    <row r="760" s="3" customFormat="1" x14ac:dyDescent="0.25"/>
    <row r="761" s="3" customFormat="1" x14ac:dyDescent="0.25"/>
    <row r="762" s="3" customFormat="1" x14ac:dyDescent="0.25"/>
    <row r="763" s="3" customFormat="1" x14ac:dyDescent="0.25"/>
    <row r="764" s="3" customFormat="1" x14ac:dyDescent="0.25"/>
    <row r="765" s="3" customFormat="1" x14ac:dyDescent="0.25"/>
    <row r="766" s="3" customFormat="1" x14ac:dyDescent="0.25"/>
    <row r="767" s="3" customFormat="1" x14ac:dyDescent="0.25"/>
    <row r="768" s="3" customFormat="1" x14ac:dyDescent="0.25"/>
    <row r="769" s="3" customFormat="1" x14ac:dyDescent="0.25"/>
    <row r="770" s="3" customFormat="1" x14ac:dyDescent="0.25"/>
    <row r="771" s="3" customFormat="1" x14ac:dyDescent="0.25"/>
    <row r="772" s="3" customFormat="1" x14ac:dyDescent="0.25"/>
    <row r="773" s="3" customFormat="1" x14ac:dyDescent="0.25"/>
    <row r="774" s="3" customFormat="1" x14ac:dyDescent="0.25"/>
    <row r="775" s="3" customFormat="1" x14ac:dyDescent="0.25"/>
    <row r="776" s="3" customFormat="1" x14ac:dyDescent="0.25"/>
    <row r="777" s="3" customFormat="1" x14ac:dyDescent="0.25"/>
    <row r="778" s="3" customFormat="1" x14ac:dyDescent="0.25"/>
    <row r="779" s="3" customFormat="1" x14ac:dyDescent="0.25"/>
    <row r="780" s="3" customFormat="1" x14ac:dyDescent="0.25"/>
    <row r="781" s="3" customFormat="1" x14ac:dyDescent="0.25"/>
    <row r="782" s="3" customFormat="1" x14ac:dyDescent="0.25"/>
    <row r="783" s="3" customFormat="1" x14ac:dyDescent="0.25"/>
    <row r="784" s="3" customFormat="1" x14ac:dyDescent="0.25"/>
    <row r="785" s="3" customFormat="1" x14ac:dyDescent="0.25"/>
    <row r="786" s="3" customFormat="1" x14ac:dyDescent="0.25"/>
    <row r="787" s="3" customFormat="1" x14ac:dyDescent="0.25"/>
    <row r="788" s="3" customFormat="1" x14ac:dyDescent="0.25"/>
    <row r="789" s="3" customFormat="1" x14ac:dyDescent="0.25"/>
    <row r="790" s="3" customFormat="1" x14ac:dyDescent="0.25"/>
    <row r="791" s="3" customFormat="1" x14ac:dyDescent="0.25"/>
    <row r="792" s="3" customFormat="1" x14ac:dyDescent="0.25"/>
    <row r="793" s="3" customFormat="1" x14ac:dyDescent="0.25"/>
    <row r="794" s="3" customFormat="1" x14ac:dyDescent="0.25"/>
    <row r="795" s="3" customFormat="1" x14ac:dyDescent="0.25"/>
    <row r="796" s="3" customFormat="1" x14ac:dyDescent="0.25"/>
    <row r="797" s="3" customFormat="1" x14ac:dyDescent="0.25"/>
    <row r="798" s="3" customFormat="1" x14ac:dyDescent="0.25"/>
    <row r="799" s="3" customFormat="1" x14ac:dyDescent="0.25"/>
    <row r="800" s="3" customFormat="1" x14ac:dyDescent="0.25"/>
    <row r="801" s="3" customFormat="1" x14ac:dyDescent="0.25"/>
    <row r="802" s="3" customFormat="1" x14ac:dyDescent="0.25"/>
    <row r="803" s="3" customFormat="1" x14ac:dyDescent="0.25"/>
    <row r="804" s="3" customFormat="1" x14ac:dyDescent="0.25"/>
    <row r="805" s="3" customFormat="1" x14ac:dyDescent="0.25"/>
    <row r="806" s="3" customFormat="1" x14ac:dyDescent="0.25"/>
    <row r="807" s="3" customFormat="1" x14ac:dyDescent="0.25"/>
    <row r="808" s="3" customFormat="1" x14ac:dyDescent="0.25"/>
    <row r="809" s="3" customFormat="1" x14ac:dyDescent="0.25"/>
    <row r="810" s="3" customFormat="1" x14ac:dyDescent="0.25"/>
    <row r="811" s="3" customFormat="1" x14ac:dyDescent="0.25"/>
    <row r="812" s="3" customFormat="1" x14ac:dyDescent="0.25"/>
    <row r="813" s="3" customFormat="1" x14ac:dyDescent="0.25"/>
    <row r="814" s="3" customFormat="1" x14ac:dyDescent="0.25"/>
    <row r="815" s="3" customFormat="1" x14ac:dyDescent="0.25"/>
    <row r="816" s="3" customFormat="1" x14ac:dyDescent="0.25"/>
    <row r="817" s="3" customFormat="1" x14ac:dyDescent="0.25"/>
    <row r="818" s="3" customFormat="1" x14ac:dyDescent="0.25"/>
    <row r="819" s="3" customFormat="1" x14ac:dyDescent="0.25"/>
    <row r="820" s="3" customFormat="1" x14ac:dyDescent="0.25"/>
    <row r="821" s="3" customFormat="1" x14ac:dyDescent="0.25"/>
    <row r="822" s="3" customFormat="1" x14ac:dyDescent="0.25"/>
    <row r="823" s="3" customFormat="1" x14ac:dyDescent="0.25"/>
    <row r="824" s="3" customFormat="1" x14ac:dyDescent="0.25"/>
    <row r="825" s="3" customFormat="1" x14ac:dyDescent="0.25"/>
    <row r="826" s="3" customFormat="1" x14ac:dyDescent="0.25"/>
    <row r="827" s="3" customFormat="1" x14ac:dyDescent="0.25"/>
    <row r="828" s="3" customFormat="1" x14ac:dyDescent="0.25"/>
    <row r="829" s="3" customFormat="1" x14ac:dyDescent="0.25"/>
    <row r="830" s="3" customFormat="1" x14ac:dyDescent="0.25"/>
    <row r="831" s="3" customFormat="1" x14ac:dyDescent="0.25"/>
    <row r="832" s="3" customFormat="1" x14ac:dyDescent="0.25"/>
    <row r="833" s="3" customFormat="1" x14ac:dyDescent="0.25"/>
    <row r="834" s="3" customFormat="1" x14ac:dyDescent="0.25"/>
    <row r="835" s="3" customFormat="1" x14ac:dyDescent="0.25"/>
    <row r="836" s="3" customFormat="1" x14ac:dyDescent="0.25"/>
    <row r="837" s="3" customFormat="1" x14ac:dyDescent="0.25"/>
    <row r="838" s="3" customFormat="1" x14ac:dyDescent="0.25"/>
    <row r="839" s="3" customFormat="1" x14ac:dyDescent="0.25"/>
    <row r="840" s="3" customFormat="1" x14ac:dyDescent="0.25"/>
    <row r="841" s="3" customFormat="1" x14ac:dyDescent="0.25"/>
    <row r="842" s="3" customFormat="1" x14ac:dyDescent="0.25"/>
    <row r="843" s="3" customFormat="1" x14ac:dyDescent="0.25"/>
    <row r="844" s="3" customFormat="1" x14ac:dyDescent="0.25"/>
    <row r="845" s="3" customFormat="1" x14ac:dyDescent="0.25"/>
    <row r="846" s="3" customFormat="1" x14ac:dyDescent="0.25"/>
    <row r="847" s="3" customFormat="1" x14ac:dyDescent="0.25"/>
    <row r="848" s="3" customFormat="1" x14ac:dyDescent="0.25"/>
    <row r="849" s="3" customFormat="1" x14ac:dyDescent="0.25"/>
    <row r="850" s="3" customFormat="1" x14ac:dyDescent="0.25"/>
    <row r="851" s="3" customFormat="1" x14ac:dyDescent="0.25"/>
    <row r="852" s="3" customFormat="1" x14ac:dyDescent="0.25"/>
    <row r="853" s="3" customFormat="1" x14ac:dyDescent="0.25"/>
    <row r="854" s="3" customFormat="1" x14ac:dyDescent="0.25"/>
    <row r="855" s="3" customFormat="1" x14ac:dyDescent="0.25"/>
    <row r="856" s="3" customFormat="1" x14ac:dyDescent="0.25"/>
    <row r="857" s="3" customFormat="1" x14ac:dyDescent="0.25"/>
    <row r="858" s="3" customFormat="1" x14ac:dyDescent="0.25"/>
    <row r="859" s="3" customFormat="1" x14ac:dyDescent="0.25"/>
    <row r="860" s="3" customFormat="1" x14ac:dyDescent="0.25"/>
    <row r="861" s="3" customFormat="1" x14ac:dyDescent="0.25"/>
    <row r="862" s="3" customFormat="1" x14ac:dyDescent="0.25"/>
    <row r="863" s="3" customFormat="1" x14ac:dyDescent="0.25"/>
    <row r="864" s="3" customFormat="1" x14ac:dyDescent="0.25"/>
    <row r="865" s="3" customFormat="1" x14ac:dyDescent="0.25"/>
    <row r="866" s="3" customFormat="1" x14ac:dyDescent="0.25"/>
    <row r="867" s="3" customFormat="1" x14ac:dyDescent="0.25"/>
    <row r="868" s="3" customFormat="1" x14ac:dyDescent="0.25"/>
    <row r="869" s="3" customFormat="1" x14ac:dyDescent="0.25"/>
    <row r="870" s="3" customFormat="1" x14ac:dyDescent="0.25"/>
    <row r="871" s="3" customFormat="1" x14ac:dyDescent="0.25"/>
    <row r="872" s="3" customFormat="1" x14ac:dyDescent="0.25"/>
    <row r="873" s="3" customFormat="1" x14ac:dyDescent="0.25"/>
    <row r="874" s="3" customFormat="1" x14ac:dyDescent="0.25"/>
    <row r="875" s="3" customFormat="1" x14ac:dyDescent="0.25"/>
    <row r="876" s="3" customFormat="1" x14ac:dyDescent="0.25"/>
    <row r="877" s="3" customFormat="1" x14ac:dyDescent="0.25"/>
    <row r="878" s="3" customFormat="1" x14ac:dyDescent="0.25"/>
    <row r="879" s="3" customFormat="1" x14ac:dyDescent="0.25"/>
    <row r="880" s="3" customFormat="1" x14ac:dyDescent="0.25"/>
    <row r="881" s="3" customFormat="1" x14ac:dyDescent="0.25"/>
    <row r="882" s="3" customFormat="1" x14ac:dyDescent="0.25"/>
    <row r="883" s="3" customFormat="1" x14ac:dyDescent="0.25"/>
    <row r="884" s="3" customFormat="1" x14ac:dyDescent="0.25"/>
    <row r="885" s="3" customFormat="1" x14ac:dyDescent="0.25"/>
    <row r="886" s="3" customFormat="1" x14ac:dyDescent="0.25"/>
    <row r="887" s="3" customFormat="1" x14ac:dyDescent="0.25"/>
    <row r="888" s="3" customFormat="1" x14ac:dyDescent="0.25"/>
    <row r="889" s="3" customFormat="1" x14ac:dyDescent="0.25"/>
    <row r="890" s="3" customFormat="1" x14ac:dyDescent="0.25"/>
    <row r="891" s="3" customFormat="1" x14ac:dyDescent="0.25"/>
    <row r="892" s="3" customFormat="1" x14ac:dyDescent="0.25"/>
    <row r="893" s="3" customFormat="1" x14ac:dyDescent="0.25"/>
    <row r="894" s="3" customFormat="1" x14ac:dyDescent="0.25"/>
    <row r="895" s="3" customFormat="1" x14ac:dyDescent="0.25"/>
    <row r="896" s="3" customFormat="1" x14ac:dyDescent="0.25"/>
    <row r="897" s="3" customFormat="1" x14ac:dyDescent="0.25"/>
    <row r="898" s="3" customFormat="1" x14ac:dyDescent="0.25"/>
    <row r="899" s="3" customFormat="1" x14ac:dyDescent="0.25"/>
    <row r="900" s="3" customFormat="1" x14ac:dyDescent="0.25"/>
    <row r="901" s="3" customFormat="1" x14ac:dyDescent="0.25"/>
    <row r="902" s="3" customFormat="1" x14ac:dyDescent="0.25"/>
    <row r="903" s="3" customFormat="1" x14ac:dyDescent="0.25"/>
    <row r="904" s="3" customFormat="1" x14ac:dyDescent="0.25"/>
    <row r="905" s="3" customFormat="1" x14ac:dyDescent="0.25"/>
    <row r="906" s="3" customFormat="1" x14ac:dyDescent="0.25"/>
    <row r="907" s="3" customFormat="1" x14ac:dyDescent="0.25"/>
    <row r="908" s="3" customFormat="1" x14ac:dyDescent="0.25"/>
    <row r="909" s="3" customFormat="1" x14ac:dyDescent="0.25"/>
    <row r="910" s="3" customFormat="1" x14ac:dyDescent="0.25"/>
    <row r="911" s="3" customFormat="1" x14ac:dyDescent="0.25"/>
    <row r="912" s="3" customFormat="1" x14ac:dyDescent="0.25"/>
    <row r="913" s="3" customFormat="1" x14ac:dyDescent="0.25"/>
    <row r="914" s="3" customFormat="1" x14ac:dyDescent="0.25"/>
    <row r="915" s="3" customFormat="1" x14ac:dyDescent="0.25"/>
    <row r="916" s="3" customFormat="1" x14ac:dyDescent="0.25"/>
    <row r="917" s="3" customFormat="1" x14ac:dyDescent="0.25"/>
    <row r="918" s="3" customFormat="1" x14ac:dyDescent="0.25"/>
    <row r="919" s="3" customFormat="1" x14ac:dyDescent="0.25"/>
    <row r="920" s="3" customFormat="1" x14ac:dyDescent="0.25"/>
    <row r="921" s="3" customFormat="1" x14ac:dyDescent="0.25"/>
    <row r="922" s="3" customFormat="1" x14ac:dyDescent="0.25"/>
    <row r="923" s="3" customFormat="1" x14ac:dyDescent="0.25"/>
    <row r="924" s="3" customFormat="1" x14ac:dyDescent="0.25"/>
    <row r="925" s="3" customFormat="1" x14ac:dyDescent="0.25"/>
    <row r="926" s="3" customFormat="1" x14ac:dyDescent="0.25"/>
    <row r="927" s="3" customFormat="1" x14ac:dyDescent="0.25"/>
    <row r="928" s="3" customFormat="1" x14ac:dyDescent="0.25"/>
    <row r="929" s="3" customFormat="1" x14ac:dyDescent="0.25"/>
    <row r="930" s="3" customFormat="1" x14ac:dyDescent="0.25"/>
    <row r="931" s="3" customFormat="1" x14ac:dyDescent="0.25"/>
    <row r="932" s="3" customFormat="1" x14ac:dyDescent="0.25"/>
    <row r="933" s="3" customFormat="1" x14ac:dyDescent="0.25"/>
    <row r="934" s="3" customFormat="1" x14ac:dyDescent="0.25"/>
    <row r="935" s="3" customFormat="1" x14ac:dyDescent="0.25"/>
    <row r="936" s="3" customFormat="1" x14ac:dyDescent="0.25"/>
    <row r="937" s="3" customFormat="1" x14ac:dyDescent="0.25"/>
    <row r="938" s="3" customFormat="1" x14ac:dyDescent="0.25"/>
    <row r="939" s="3" customFormat="1" x14ac:dyDescent="0.25"/>
    <row r="940" s="3" customFormat="1" x14ac:dyDescent="0.25"/>
    <row r="941" s="3" customFormat="1" x14ac:dyDescent="0.25"/>
    <row r="942" s="3" customFormat="1" x14ac:dyDescent="0.25"/>
    <row r="943" s="3" customFormat="1" x14ac:dyDescent="0.25"/>
    <row r="944" s="3" customFormat="1" x14ac:dyDescent="0.25"/>
    <row r="945" s="3" customFormat="1" x14ac:dyDescent="0.25"/>
    <row r="946" s="3" customFormat="1" x14ac:dyDescent="0.25"/>
    <row r="947" s="3" customFormat="1" x14ac:dyDescent="0.25"/>
    <row r="948" s="3" customFormat="1" x14ac:dyDescent="0.25"/>
    <row r="949" s="3" customFormat="1" x14ac:dyDescent="0.25"/>
    <row r="950" s="3" customFormat="1" x14ac:dyDescent="0.25"/>
    <row r="951" s="3" customFormat="1" x14ac:dyDescent="0.25"/>
    <row r="952" s="3" customFormat="1" x14ac:dyDescent="0.25"/>
    <row r="953" s="3" customFormat="1" x14ac:dyDescent="0.25"/>
    <row r="954" s="3" customFormat="1" x14ac:dyDescent="0.25"/>
    <row r="955" s="3" customFormat="1" x14ac:dyDescent="0.25"/>
    <row r="956" s="3" customFormat="1" x14ac:dyDescent="0.25"/>
    <row r="957" s="3" customFormat="1" x14ac:dyDescent="0.25"/>
    <row r="958" s="3" customFormat="1" x14ac:dyDescent="0.25"/>
    <row r="959" s="3" customFormat="1" x14ac:dyDescent="0.25"/>
    <row r="960" s="3" customFormat="1" x14ac:dyDescent="0.25"/>
    <row r="961" s="3" customFormat="1" x14ac:dyDescent="0.25"/>
    <row r="962" s="3" customFormat="1" x14ac:dyDescent="0.25"/>
    <row r="963" s="3" customFormat="1" x14ac:dyDescent="0.25"/>
    <row r="964" s="3" customFormat="1" x14ac:dyDescent="0.25"/>
    <row r="965" s="3" customFormat="1" x14ac:dyDescent="0.25"/>
    <row r="966" s="3" customFormat="1" x14ac:dyDescent="0.25"/>
    <row r="967" s="3" customFormat="1" x14ac:dyDescent="0.25"/>
    <row r="968" s="3" customFormat="1" x14ac:dyDescent="0.25"/>
    <row r="969" s="3" customFormat="1" x14ac:dyDescent="0.25"/>
    <row r="970" s="3" customFormat="1" x14ac:dyDescent="0.25"/>
    <row r="971" s="3" customFormat="1" x14ac:dyDescent="0.25"/>
    <row r="972" s="3" customFormat="1" x14ac:dyDescent="0.25"/>
    <row r="973" s="3" customFormat="1" x14ac:dyDescent="0.25"/>
    <row r="974" s="3" customFormat="1" x14ac:dyDescent="0.25"/>
    <row r="975" s="3" customFormat="1" x14ac:dyDescent="0.25"/>
    <row r="976" s="3" customFormat="1" x14ac:dyDescent="0.25"/>
    <row r="977" s="3" customFormat="1" x14ac:dyDescent="0.25"/>
    <row r="978" s="3" customFormat="1" x14ac:dyDescent="0.25"/>
    <row r="979" s="3" customFormat="1" x14ac:dyDescent="0.25"/>
    <row r="980" s="3" customFormat="1" x14ac:dyDescent="0.25"/>
    <row r="981" s="3" customFormat="1" x14ac:dyDescent="0.25"/>
    <row r="982" s="3" customFormat="1" x14ac:dyDescent="0.25"/>
    <row r="983" s="3" customFormat="1" x14ac:dyDescent="0.25"/>
    <row r="984" s="3" customFormat="1" x14ac:dyDescent="0.25"/>
    <row r="985" s="3" customFormat="1" x14ac:dyDescent="0.25"/>
    <row r="986" s="3" customFormat="1" x14ac:dyDescent="0.25"/>
    <row r="987" s="3" customFormat="1" x14ac:dyDescent="0.25"/>
    <row r="988" s="3" customFormat="1" x14ac:dyDescent="0.25"/>
    <row r="989" s="3" customFormat="1" x14ac:dyDescent="0.25"/>
    <row r="990" s="3" customFormat="1" x14ac:dyDescent="0.25"/>
    <row r="991" s="3" customFormat="1" x14ac:dyDescent="0.25"/>
  </sheetData>
  <mergeCells count="34">
    <mergeCell ref="A1:O1"/>
    <mergeCell ref="A3:T3"/>
    <mergeCell ref="A4:T4"/>
    <mergeCell ref="A6:I6"/>
    <mergeCell ref="J6:V6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X6:Z7"/>
    <mergeCell ref="I7:I9"/>
    <mergeCell ref="J7:J9"/>
    <mergeCell ref="K7:K9"/>
    <mergeCell ref="L7:L9"/>
    <mergeCell ref="M7:U7"/>
    <mergeCell ref="V7:V9"/>
    <mergeCell ref="M8:M9"/>
    <mergeCell ref="N8:P8"/>
    <mergeCell ref="Q8:T8"/>
    <mergeCell ref="U8:U9"/>
    <mergeCell ref="A23:G23"/>
    <mergeCell ref="A24:G24"/>
    <mergeCell ref="X8:X9"/>
    <mergeCell ref="Y8:Y9"/>
    <mergeCell ref="Z8:Z9"/>
    <mergeCell ref="A20:G20"/>
    <mergeCell ref="A21:G21"/>
    <mergeCell ref="A22:G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85"/>
  <sheetViews>
    <sheetView workbookViewId="0">
      <selection activeCell="G7" sqref="G7:G9"/>
    </sheetView>
  </sheetViews>
  <sheetFormatPr defaultRowHeight="16.5" x14ac:dyDescent="0.3"/>
  <cols>
    <col min="1" max="1" width="6.85546875" style="53" customWidth="1"/>
    <col min="2" max="2" width="18.28515625" style="53" customWidth="1"/>
    <col min="3" max="3" width="5.7109375" style="53" customWidth="1"/>
    <col min="4" max="5" width="9.140625" style="53" customWidth="1"/>
    <col min="6" max="6" width="16.7109375" style="53" customWidth="1"/>
    <col min="7" max="7" width="15.42578125" style="53" customWidth="1"/>
    <col min="8" max="8" width="4.85546875" style="53" customWidth="1"/>
    <col min="9" max="9" width="9.140625" style="53" customWidth="1"/>
    <col min="10" max="12" width="9.140625" style="43"/>
    <col min="13" max="13" width="5.5703125" style="43" customWidth="1"/>
    <col min="14" max="20" width="7.28515625" style="43" customWidth="1"/>
    <col min="21" max="21" width="10.28515625" style="43" bestFit="1" customWidth="1"/>
    <col min="22" max="22" width="9.140625" style="43"/>
    <col min="23" max="23" width="10.5703125" style="43" customWidth="1"/>
    <col min="24" max="26" width="9.140625" style="43"/>
    <col min="27" max="27" width="7" style="43" customWidth="1"/>
    <col min="28" max="28" width="7.85546875" style="43" customWidth="1"/>
    <col min="29" max="29" width="7.140625" style="43" customWidth="1"/>
    <col min="30" max="16384" width="9.140625" style="43"/>
  </cols>
  <sheetData>
    <row r="1" spans="1:29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29" ht="15" x14ac:dyDescent="0.25">
      <c r="A2" s="43" t="s">
        <v>67</v>
      </c>
      <c r="B2" s="43"/>
      <c r="C2" s="43"/>
      <c r="D2" s="43"/>
      <c r="E2" s="43"/>
      <c r="F2" s="43"/>
      <c r="G2" s="43"/>
      <c r="H2" s="43"/>
      <c r="I2" s="43"/>
      <c r="Q2" s="44"/>
      <c r="S2" s="45">
        <v>2021</v>
      </c>
      <c r="T2" s="45" t="s">
        <v>66</v>
      </c>
      <c r="U2" s="45" t="s">
        <v>111</v>
      </c>
      <c r="W2" s="46"/>
      <c r="X2" s="46"/>
      <c r="Y2" s="46"/>
      <c r="Z2" s="46"/>
      <c r="AA2" s="46"/>
    </row>
    <row r="3" spans="1:29" ht="15" x14ac:dyDescent="0.25">
      <c r="A3" s="47" t="s">
        <v>65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W3" s="46"/>
      <c r="X3" s="46"/>
      <c r="Y3" s="46"/>
      <c r="Z3" s="46"/>
      <c r="AA3" s="46"/>
    </row>
    <row r="4" spans="1:29" ht="15" x14ac:dyDescent="0.25">
      <c r="A4" s="48" t="s">
        <v>64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50"/>
      <c r="V4" s="50"/>
      <c r="W4" s="50"/>
      <c r="X4" s="50"/>
      <c r="Y4" s="50"/>
      <c r="Z4" s="50"/>
      <c r="AA4" s="50"/>
    </row>
    <row r="5" spans="1:29" s="53" customFormat="1" ht="3" customHeight="1" thickBot="1" x14ac:dyDescent="0.35">
      <c r="A5" s="51"/>
      <c r="B5" s="51"/>
      <c r="C5" s="51"/>
      <c r="D5" s="51"/>
      <c r="E5" s="51"/>
      <c r="F5" s="51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43"/>
      <c r="T5" s="43"/>
      <c r="U5" s="43"/>
      <c r="V5" s="43"/>
      <c r="W5" s="43"/>
      <c r="X5" s="43"/>
      <c r="Y5" s="43"/>
      <c r="Z5" s="43"/>
      <c r="AA5" s="43"/>
    </row>
    <row r="6" spans="1:29" ht="23.25" customHeight="1" thickBot="1" x14ac:dyDescent="0.3">
      <c r="A6" s="54" t="s">
        <v>63</v>
      </c>
      <c r="B6" s="55"/>
      <c r="C6" s="55"/>
      <c r="D6" s="55"/>
      <c r="E6" s="55"/>
      <c r="F6" s="55"/>
      <c r="G6" s="55"/>
      <c r="H6" s="55"/>
      <c r="I6" s="56"/>
      <c r="J6" s="55" t="s">
        <v>62</v>
      </c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6"/>
      <c r="W6" s="57" t="s">
        <v>61</v>
      </c>
      <c r="X6" s="58" t="s">
        <v>60</v>
      </c>
      <c r="Y6" s="59"/>
      <c r="Z6" s="60"/>
      <c r="AA6" s="61" t="s">
        <v>59</v>
      </c>
    </row>
    <row r="7" spans="1:29" ht="147.75" customHeight="1" thickBot="1" x14ac:dyDescent="0.3">
      <c r="A7" s="57" t="s">
        <v>58</v>
      </c>
      <c r="B7" s="57" t="s">
        <v>57</v>
      </c>
      <c r="C7" s="57" t="s">
        <v>56</v>
      </c>
      <c r="D7" s="57" t="s">
        <v>55</v>
      </c>
      <c r="E7" s="57" t="s">
        <v>54</v>
      </c>
      <c r="F7" s="57" t="s">
        <v>53</v>
      </c>
      <c r="G7" s="57" t="s">
        <v>52</v>
      </c>
      <c r="H7" s="57" t="s">
        <v>51</v>
      </c>
      <c r="I7" s="57" t="s">
        <v>50</v>
      </c>
      <c r="J7" s="61" t="s">
        <v>49</v>
      </c>
      <c r="K7" s="57" t="s">
        <v>48</v>
      </c>
      <c r="L7" s="57" t="s">
        <v>47</v>
      </c>
      <c r="M7" s="54" t="s">
        <v>46</v>
      </c>
      <c r="N7" s="55"/>
      <c r="O7" s="55"/>
      <c r="P7" s="55"/>
      <c r="Q7" s="55"/>
      <c r="R7" s="55"/>
      <c r="S7" s="55"/>
      <c r="T7" s="55"/>
      <c r="U7" s="56"/>
      <c r="V7" s="57" t="s">
        <v>45</v>
      </c>
      <c r="W7" s="62"/>
      <c r="X7" s="63"/>
      <c r="Y7" s="64"/>
      <c r="Z7" s="65"/>
      <c r="AA7" s="66"/>
    </row>
    <row r="8" spans="1:29" ht="66" customHeight="1" thickBot="1" x14ac:dyDescent="0.3">
      <c r="A8" s="62"/>
      <c r="B8" s="62"/>
      <c r="C8" s="62"/>
      <c r="D8" s="62"/>
      <c r="E8" s="62"/>
      <c r="F8" s="62"/>
      <c r="G8" s="62"/>
      <c r="H8" s="62"/>
      <c r="I8" s="62"/>
      <c r="J8" s="66"/>
      <c r="K8" s="62"/>
      <c r="L8" s="62"/>
      <c r="M8" s="57" t="s">
        <v>44</v>
      </c>
      <c r="N8" s="67" t="s">
        <v>43</v>
      </c>
      <c r="O8" s="68"/>
      <c r="P8" s="69"/>
      <c r="Q8" s="67" t="s">
        <v>42</v>
      </c>
      <c r="R8" s="68"/>
      <c r="S8" s="68"/>
      <c r="T8" s="69"/>
      <c r="U8" s="57" t="s">
        <v>41</v>
      </c>
      <c r="V8" s="62"/>
      <c r="W8" s="62"/>
      <c r="X8" s="57" t="s">
        <v>40</v>
      </c>
      <c r="Y8" s="57" t="s">
        <v>39</v>
      </c>
      <c r="Z8" s="57" t="s">
        <v>38</v>
      </c>
      <c r="AA8" s="66"/>
    </row>
    <row r="9" spans="1:29" ht="71.25" customHeight="1" thickBot="1" x14ac:dyDescent="0.3">
      <c r="A9" s="62"/>
      <c r="B9" s="62"/>
      <c r="C9" s="62"/>
      <c r="D9" s="62"/>
      <c r="E9" s="62"/>
      <c r="F9" s="62"/>
      <c r="G9" s="62"/>
      <c r="H9" s="62"/>
      <c r="I9" s="62"/>
      <c r="J9" s="66"/>
      <c r="K9" s="62"/>
      <c r="L9" s="62"/>
      <c r="M9" s="62"/>
      <c r="N9" s="70" t="s">
        <v>37</v>
      </c>
      <c r="O9" s="70" t="s">
        <v>36</v>
      </c>
      <c r="P9" s="70" t="s">
        <v>35</v>
      </c>
      <c r="Q9" s="70" t="s">
        <v>34</v>
      </c>
      <c r="R9" s="70" t="s">
        <v>33</v>
      </c>
      <c r="S9" s="70" t="s">
        <v>32</v>
      </c>
      <c r="T9" s="70" t="s">
        <v>31</v>
      </c>
      <c r="U9" s="62"/>
      <c r="V9" s="62"/>
      <c r="W9" s="62"/>
      <c r="X9" s="62"/>
      <c r="Y9" s="62"/>
      <c r="Z9" s="62"/>
      <c r="AA9" s="66"/>
    </row>
    <row r="10" spans="1:29" ht="17.25" customHeight="1" thickBot="1" x14ac:dyDescent="0.3">
      <c r="A10" s="71">
        <v>1</v>
      </c>
      <c r="B10" s="71">
        <v>2</v>
      </c>
      <c r="C10" s="71">
        <v>3</v>
      </c>
      <c r="D10" s="71">
        <v>4</v>
      </c>
      <c r="E10" s="71">
        <v>5</v>
      </c>
      <c r="F10" s="71">
        <v>6</v>
      </c>
      <c r="G10" s="71">
        <v>7</v>
      </c>
      <c r="H10" s="71">
        <v>8</v>
      </c>
      <c r="I10" s="71">
        <v>9</v>
      </c>
      <c r="J10" s="71">
        <v>10</v>
      </c>
      <c r="K10" s="71">
        <v>11</v>
      </c>
      <c r="L10" s="71">
        <v>12</v>
      </c>
      <c r="M10" s="71">
        <v>13</v>
      </c>
      <c r="N10" s="71">
        <v>14</v>
      </c>
      <c r="O10" s="71">
        <v>15</v>
      </c>
      <c r="P10" s="71">
        <v>16</v>
      </c>
      <c r="Q10" s="71">
        <v>17</v>
      </c>
      <c r="R10" s="71">
        <v>18</v>
      </c>
      <c r="S10" s="71">
        <v>19</v>
      </c>
      <c r="T10" s="71">
        <v>20</v>
      </c>
      <c r="U10" s="71">
        <v>21</v>
      </c>
      <c r="V10" s="71">
        <v>22</v>
      </c>
      <c r="W10" s="71">
        <v>23</v>
      </c>
      <c r="X10" s="71">
        <v>24</v>
      </c>
      <c r="Y10" s="71">
        <v>25</v>
      </c>
      <c r="Z10" s="71">
        <v>26</v>
      </c>
      <c r="AA10" s="71">
        <v>27</v>
      </c>
    </row>
    <row r="11" spans="1:29" s="74" customFormat="1" ht="64.5" customHeight="1" x14ac:dyDescent="0.25">
      <c r="A11" s="72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3">
        <f>I11*M11</f>
        <v>0</v>
      </c>
      <c r="AC11" s="73">
        <f>I11*V11</f>
        <v>0</v>
      </c>
    </row>
    <row r="12" spans="1:29" s="4" customFormat="1" ht="15" x14ac:dyDescent="0.25">
      <c r="A12" s="31" t="s">
        <v>11</v>
      </c>
      <c r="B12" s="31"/>
      <c r="C12" s="31"/>
      <c r="D12" s="31"/>
      <c r="E12" s="31"/>
      <c r="F12" s="31"/>
      <c r="G12" s="31"/>
      <c r="H12" s="7" t="s">
        <v>10</v>
      </c>
      <c r="I12" s="7">
        <f>SUM(I11:I11)</f>
        <v>0</v>
      </c>
      <c r="J12" s="7" t="s">
        <v>0</v>
      </c>
      <c r="K12" s="7" t="s">
        <v>0</v>
      </c>
      <c r="L12" s="7" t="s">
        <v>0</v>
      </c>
      <c r="M12" s="7">
        <f t="shared" ref="M12:V12" si="0">SUM(M11:M11)</f>
        <v>0</v>
      </c>
      <c r="N12" s="7">
        <f t="shared" si="0"/>
        <v>0</v>
      </c>
      <c r="O12" s="7">
        <f t="shared" si="0"/>
        <v>0</v>
      </c>
      <c r="P12" s="7">
        <f t="shared" si="0"/>
        <v>0</v>
      </c>
      <c r="Q12" s="7">
        <f t="shared" si="0"/>
        <v>0</v>
      </c>
      <c r="R12" s="7">
        <f t="shared" si="0"/>
        <v>0</v>
      </c>
      <c r="S12" s="7">
        <f t="shared" si="0"/>
        <v>0</v>
      </c>
      <c r="T12" s="7">
        <f t="shared" si="0"/>
        <v>0</v>
      </c>
      <c r="U12" s="7">
        <f t="shared" si="0"/>
        <v>0</v>
      </c>
      <c r="V12" s="7">
        <f t="shared" si="0"/>
        <v>0</v>
      </c>
      <c r="W12" s="7"/>
      <c r="X12" s="7" t="s">
        <v>0</v>
      </c>
      <c r="Y12" s="7" t="s">
        <v>0</v>
      </c>
      <c r="Z12" s="7" t="s">
        <v>0</v>
      </c>
      <c r="AA12" s="7">
        <v>1</v>
      </c>
      <c r="AB12" s="6">
        <f>SUM(AB11:AB11)</f>
        <v>0</v>
      </c>
      <c r="AC12" s="6">
        <f>SUM(AC11:AC11)</f>
        <v>0</v>
      </c>
    </row>
    <row r="13" spans="1:29" s="4" customFormat="1" ht="15" x14ac:dyDescent="0.25">
      <c r="A13" s="31" t="s">
        <v>9</v>
      </c>
      <c r="B13" s="31"/>
      <c r="C13" s="31"/>
      <c r="D13" s="31"/>
      <c r="E13" s="31"/>
      <c r="F13" s="31"/>
      <c r="G13" s="31"/>
      <c r="H13" s="7" t="s">
        <v>8</v>
      </c>
      <c r="I13" s="7">
        <f>I11</f>
        <v>0</v>
      </c>
      <c r="J13" s="7" t="s">
        <v>0</v>
      </c>
      <c r="K13" s="7" t="s">
        <v>0</v>
      </c>
      <c r="L13" s="7" t="s">
        <v>0</v>
      </c>
      <c r="M13" s="7">
        <f>M11</f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/>
      <c r="X13" s="7" t="s">
        <v>0</v>
      </c>
      <c r="Y13" s="7" t="s">
        <v>0</v>
      </c>
      <c r="Z13" s="7" t="s">
        <v>0</v>
      </c>
      <c r="AA13" s="7">
        <v>1</v>
      </c>
      <c r="AB13" s="6">
        <f>AB11</f>
        <v>0</v>
      </c>
      <c r="AC13" s="6">
        <f>AC11</f>
        <v>0</v>
      </c>
    </row>
    <row r="14" spans="1:29" s="4" customFormat="1" ht="15" x14ac:dyDescent="0.25">
      <c r="A14" s="31" t="s">
        <v>7</v>
      </c>
      <c r="B14" s="31"/>
      <c r="C14" s="31"/>
      <c r="D14" s="31"/>
      <c r="E14" s="31"/>
      <c r="F14" s="31"/>
      <c r="G14" s="31"/>
      <c r="H14" s="7" t="s">
        <v>6</v>
      </c>
      <c r="I14" s="7">
        <v>0</v>
      </c>
      <c r="J14" s="7" t="s">
        <v>0</v>
      </c>
      <c r="K14" s="7" t="s">
        <v>0</v>
      </c>
      <c r="L14" s="7" t="s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/>
      <c r="X14" s="7" t="s">
        <v>0</v>
      </c>
      <c r="Y14" s="7" t="s">
        <v>0</v>
      </c>
      <c r="Z14" s="7" t="s">
        <v>0</v>
      </c>
      <c r="AA14" s="7">
        <v>0</v>
      </c>
      <c r="AB14" s="6">
        <v>0</v>
      </c>
      <c r="AC14" s="6">
        <v>0</v>
      </c>
    </row>
    <row r="15" spans="1:29" s="4" customFormat="1" ht="15" x14ac:dyDescent="0.25">
      <c r="A15" s="31" t="s">
        <v>5</v>
      </c>
      <c r="B15" s="31"/>
      <c r="C15" s="31"/>
      <c r="D15" s="31"/>
      <c r="E15" s="31"/>
      <c r="F15" s="31"/>
      <c r="G15" s="31"/>
      <c r="H15" s="7" t="s">
        <v>4</v>
      </c>
      <c r="I15" s="7">
        <v>0</v>
      </c>
      <c r="J15" s="7" t="s">
        <v>0</v>
      </c>
      <c r="K15" s="7" t="s">
        <v>0</v>
      </c>
      <c r="L15" s="7" t="s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/>
      <c r="X15" s="7" t="s">
        <v>0</v>
      </c>
      <c r="Y15" s="7" t="s">
        <v>0</v>
      </c>
      <c r="Z15" s="7" t="s">
        <v>0</v>
      </c>
      <c r="AA15" s="7">
        <v>1</v>
      </c>
      <c r="AB15" s="6">
        <v>0</v>
      </c>
      <c r="AC15" s="6">
        <v>0</v>
      </c>
    </row>
    <row r="16" spans="1:29" s="4" customFormat="1" ht="29.25" customHeight="1" x14ac:dyDescent="0.25">
      <c r="A16" s="32" t="s">
        <v>2</v>
      </c>
      <c r="B16" s="32"/>
      <c r="C16" s="32"/>
      <c r="D16" s="32"/>
      <c r="E16" s="32"/>
      <c r="F16" s="32"/>
      <c r="G16" s="32"/>
      <c r="H16" s="7" t="s">
        <v>1</v>
      </c>
      <c r="I16" s="7">
        <v>0</v>
      </c>
      <c r="J16" s="7" t="s">
        <v>0</v>
      </c>
      <c r="K16" s="7" t="s">
        <v>0</v>
      </c>
      <c r="L16" s="7" t="s">
        <v>0</v>
      </c>
      <c r="M16" s="7">
        <v>0</v>
      </c>
      <c r="N16" s="7">
        <f>N11</f>
        <v>0</v>
      </c>
      <c r="O16" s="7">
        <f>O11</f>
        <v>0</v>
      </c>
      <c r="P16" s="7">
        <v>0</v>
      </c>
      <c r="Q16" s="7">
        <f>Q11</f>
        <v>0</v>
      </c>
      <c r="R16" s="7">
        <f>R11</f>
        <v>0</v>
      </c>
      <c r="S16" s="7">
        <v>0</v>
      </c>
      <c r="T16" s="7">
        <v>0</v>
      </c>
      <c r="U16" s="7">
        <v>0</v>
      </c>
      <c r="V16" s="7">
        <v>0</v>
      </c>
      <c r="W16" s="7"/>
      <c r="X16" s="7" t="s">
        <v>0</v>
      </c>
      <c r="Y16" s="7" t="s">
        <v>0</v>
      </c>
      <c r="Z16" s="7" t="s">
        <v>0</v>
      </c>
      <c r="AA16" s="7">
        <v>0</v>
      </c>
      <c r="AB16" s="6">
        <v>0</v>
      </c>
      <c r="AC16" s="6">
        <v>0</v>
      </c>
    </row>
    <row r="17" spans="1:10" s="4" customFormat="1" ht="15" x14ac:dyDescent="0.25">
      <c r="A17" s="5"/>
      <c r="B17" s="5"/>
      <c r="C17" s="5"/>
      <c r="D17" s="5"/>
      <c r="E17" s="5"/>
      <c r="F17" s="5"/>
    </row>
    <row r="18" spans="1:10" s="4" customFormat="1" ht="15" x14ac:dyDescent="0.25">
      <c r="A18" s="5"/>
      <c r="B18" s="5"/>
      <c r="C18" s="5"/>
      <c r="D18" s="5"/>
      <c r="E18" s="5"/>
      <c r="F18" s="5"/>
    </row>
    <row r="19" spans="1:10" s="4" customFormat="1" ht="15" x14ac:dyDescent="0.25">
      <c r="A19" s="5"/>
      <c r="B19" s="75" t="s">
        <v>108</v>
      </c>
      <c r="C19" s="76"/>
      <c r="D19" s="76"/>
      <c r="E19" s="76"/>
      <c r="F19" s="76"/>
      <c r="G19" s="77"/>
      <c r="H19" s="77"/>
      <c r="I19" s="76" t="s">
        <v>109</v>
      </c>
      <c r="J19" s="77"/>
    </row>
    <row r="20" spans="1:10" s="74" customFormat="1" x14ac:dyDescent="0.25"/>
    <row r="21" spans="1:10" s="74" customFormat="1" x14ac:dyDescent="0.25"/>
    <row r="22" spans="1:10" s="74" customFormat="1" x14ac:dyDescent="0.25"/>
    <row r="23" spans="1:10" s="74" customFormat="1" x14ac:dyDescent="0.25"/>
    <row r="24" spans="1:10" s="74" customFormat="1" x14ac:dyDescent="0.25"/>
    <row r="25" spans="1:10" s="74" customFormat="1" x14ac:dyDescent="0.25"/>
    <row r="26" spans="1:10" s="74" customFormat="1" x14ac:dyDescent="0.25"/>
    <row r="27" spans="1:10" s="74" customFormat="1" x14ac:dyDescent="0.25"/>
    <row r="28" spans="1:10" s="74" customFormat="1" x14ac:dyDescent="0.25"/>
    <row r="29" spans="1:10" s="74" customFormat="1" x14ac:dyDescent="0.25"/>
    <row r="30" spans="1:10" s="74" customFormat="1" x14ac:dyDescent="0.25"/>
    <row r="31" spans="1:10" s="74" customFormat="1" x14ac:dyDescent="0.25"/>
    <row r="32" spans="1:10" s="74" customFormat="1" x14ac:dyDescent="0.25"/>
    <row r="33" s="74" customFormat="1" x14ac:dyDescent="0.25"/>
    <row r="34" s="74" customFormat="1" x14ac:dyDescent="0.25"/>
    <row r="35" s="74" customFormat="1" x14ac:dyDescent="0.25"/>
    <row r="36" s="74" customFormat="1" x14ac:dyDescent="0.25"/>
    <row r="37" s="74" customFormat="1" x14ac:dyDescent="0.25"/>
    <row r="38" s="74" customFormat="1" x14ac:dyDescent="0.25"/>
    <row r="39" s="74" customFormat="1" x14ac:dyDescent="0.25"/>
    <row r="40" s="74" customFormat="1" x14ac:dyDescent="0.25"/>
    <row r="41" s="74" customFormat="1" x14ac:dyDescent="0.25"/>
    <row r="42" s="74" customFormat="1" x14ac:dyDescent="0.25"/>
    <row r="43" s="74" customFormat="1" x14ac:dyDescent="0.25"/>
    <row r="44" s="74" customFormat="1" x14ac:dyDescent="0.25"/>
    <row r="45" s="74" customFormat="1" x14ac:dyDescent="0.25"/>
    <row r="46" s="74" customFormat="1" x14ac:dyDescent="0.25"/>
    <row r="47" s="74" customFormat="1" x14ac:dyDescent="0.25"/>
    <row r="48" s="74" customFormat="1" x14ac:dyDescent="0.25"/>
    <row r="49" s="74" customFormat="1" x14ac:dyDescent="0.25"/>
    <row r="50" s="74" customFormat="1" x14ac:dyDescent="0.25"/>
    <row r="51" s="74" customFormat="1" x14ac:dyDescent="0.25"/>
    <row r="52" s="74" customFormat="1" x14ac:dyDescent="0.25"/>
    <row r="53" s="74" customFormat="1" x14ac:dyDescent="0.25"/>
    <row r="54" s="74" customFormat="1" x14ac:dyDescent="0.25"/>
    <row r="55" s="74" customFormat="1" x14ac:dyDescent="0.25"/>
    <row r="56" s="74" customFormat="1" x14ac:dyDescent="0.25"/>
    <row r="57" s="74" customFormat="1" x14ac:dyDescent="0.25"/>
    <row r="58" s="74" customFormat="1" x14ac:dyDescent="0.25"/>
    <row r="59" s="74" customFormat="1" x14ac:dyDescent="0.25"/>
    <row r="60" s="74" customFormat="1" x14ac:dyDescent="0.25"/>
    <row r="61" s="74" customFormat="1" x14ac:dyDescent="0.25"/>
    <row r="62" s="74" customFormat="1" x14ac:dyDescent="0.25"/>
    <row r="63" s="74" customFormat="1" x14ac:dyDescent="0.25"/>
    <row r="64" s="74" customFormat="1" x14ac:dyDescent="0.25"/>
    <row r="65" s="74" customFormat="1" x14ac:dyDescent="0.25"/>
    <row r="66" s="74" customFormat="1" x14ac:dyDescent="0.25"/>
    <row r="67" s="74" customFormat="1" x14ac:dyDescent="0.25"/>
    <row r="68" s="74" customFormat="1" x14ac:dyDescent="0.25"/>
    <row r="69" s="74" customFormat="1" x14ac:dyDescent="0.25"/>
    <row r="70" s="74" customFormat="1" x14ac:dyDescent="0.25"/>
    <row r="71" s="74" customFormat="1" x14ac:dyDescent="0.25"/>
    <row r="72" s="74" customFormat="1" x14ac:dyDescent="0.25"/>
    <row r="73" s="74" customFormat="1" x14ac:dyDescent="0.25"/>
    <row r="74" s="74" customFormat="1" x14ac:dyDescent="0.25"/>
    <row r="75" s="74" customFormat="1" x14ac:dyDescent="0.25"/>
    <row r="76" s="74" customFormat="1" x14ac:dyDescent="0.25"/>
    <row r="77" s="74" customFormat="1" x14ac:dyDescent="0.25"/>
    <row r="78" s="74" customFormat="1" x14ac:dyDescent="0.25"/>
    <row r="79" s="74" customFormat="1" x14ac:dyDescent="0.25"/>
    <row r="80" s="74" customFormat="1" x14ac:dyDescent="0.25"/>
    <row r="81" s="74" customFormat="1" x14ac:dyDescent="0.25"/>
    <row r="82" s="74" customFormat="1" x14ac:dyDescent="0.25"/>
    <row r="83" s="74" customFormat="1" x14ac:dyDescent="0.25"/>
    <row r="84" s="74" customFormat="1" x14ac:dyDescent="0.25"/>
    <row r="85" s="74" customFormat="1" x14ac:dyDescent="0.25"/>
    <row r="86" s="74" customFormat="1" x14ac:dyDescent="0.25"/>
    <row r="87" s="74" customFormat="1" x14ac:dyDescent="0.25"/>
    <row r="88" s="74" customFormat="1" x14ac:dyDescent="0.25"/>
    <row r="89" s="74" customFormat="1" x14ac:dyDescent="0.25"/>
    <row r="90" s="74" customFormat="1" x14ac:dyDescent="0.25"/>
    <row r="91" s="74" customFormat="1" x14ac:dyDescent="0.25"/>
    <row r="92" s="74" customFormat="1" x14ac:dyDescent="0.25"/>
    <row r="93" s="74" customFormat="1" x14ac:dyDescent="0.25"/>
    <row r="94" s="74" customFormat="1" x14ac:dyDescent="0.25"/>
    <row r="95" s="74" customFormat="1" x14ac:dyDescent="0.25"/>
    <row r="96" s="74" customFormat="1" x14ac:dyDescent="0.25"/>
    <row r="97" s="74" customFormat="1" x14ac:dyDescent="0.25"/>
    <row r="98" s="74" customFormat="1" x14ac:dyDescent="0.25"/>
    <row r="99" s="74" customFormat="1" x14ac:dyDescent="0.25"/>
    <row r="100" s="74" customFormat="1" x14ac:dyDescent="0.25"/>
    <row r="101" s="74" customFormat="1" x14ac:dyDescent="0.25"/>
    <row r="102" s="74" customFormat="1" x14ac:dyDescent="0.25"/>
    <row r="103" s="74" customFormat="1" x14ac:dyDescent="0.25"/>
    <row r="104" s="74" customFormat="1" x14ac:dyDescent="0.25"/>
    <row r="105" s="74" customFormat="1" x14ac:dyDescent="0.25"/>
    <row r="106" s="74" customFormat="1" x14ac:dyDescent="0.25"/>
    <row r="107" s="74" customFormat="1" x14ac:dyDescent="0.25"/>
    <row r="108" s="74" customFormat="1" x14ac:dyDescent="0.25"/>
    <row r="109" s="74" customFormat="1" x14ac:dyDescent="0.25"/>
    <row r="110" s="74" customFormat="1" x14ac:dyDescent="0.25"/>
    <row r="111" s="74" customFormat="1" x14ac:dyDescent="0.25"/>
    <row r="112" s="74" customFormat="1" x14ac:dyDescent="0.25"/>
    <row r="113" s="74" customFormat="1" x14ac:dyDescent="0.25"/>
    <row r="114" s="74" customFormat="1" x14ac:dyDescent="0.25"/>
    <row r="115" s="74" customFormat="1" x14ac:dyDescent="0.25"/>
    <row r="116" s="74" customFormat="1" x14ac:dyDescent="0.25"/>
    <row r="117" s="74" customFormat="1" x14ac:dyDescent="0.25"/>
    <row r="118" s="74" customFormat="1" x14ac:dyDescent="0.25"/>
    <row r="119" s="74" customFormat="1" x14ac:dyDescent="0.25"/>
    <row r="120" s="74" customFormat="1" x14ac:dyDescent="0.25"/>
    <row r="121" s="74" customFormat="1" x14ac:dyDescent="0.25"/>
    <row r="122" s="74" customFormat="1" x14ac:dyDescent="0.25"/>
    <row r="123" s="74" customFormat="1" x14ac:dyDescent="0.25"/>
    <row r="124" s="74" customFormat="1" x14ac:dyDescent="0.25"/>
    <row r="125" s="74" customFormat="1" x14ac:dyDescent="0.25"/>
    <row r="126" s="74" customFormat="1" x14ac:dyDescent="0.25"/>
    <row r="127" s="74" customFormat="1" x14ac:dyDescent="0.25"/>
    <row r="128" s="74" customFormat="1" x14ac:dyDescent="0.25"/>
    <row r="129" s="74" customFormat="1" x14ac:dyDescent="0.25"/>
    <row r="130" s="74" customFormat="1" x14ac:dyDescent="0.25"/>
    <row r="131" s="74" customFormat="1" x14ac:dyDescent="0.25"/>
    <row r="132" s="74" customFormat="1" x14ac:dyDescent="0.25"/>
    <row r="133" s="74" customFormat="1" x14ac:dyDescent="0.25"/>
    <row r="134" s="74" customFormat="1" x14ac:dyDescent="0.25"/>
    <row r="135" s="74" customFormat="1" x14ac:dyDescent="0.25"/>
    <row r="136" s="74" customFormat="1" x14ac:dyDescent="0.25"/>
    <row r="137" s="74" customFormat="1" x14ac:dyDescent="0.25"/>
    <row r="138" s="74" customFormat="1" x14ac:dyDescent="0.25"/>
    <row r="139" s="74" customFormat="1" x14ac:dyDescent="0.25"/>
    <row r="140" s="74" customFormat="1" x14ac:dyDescent="0.25"/>
    <row r="141" s="74" customFormat="1" x14ac:dyDescent="0.25"/>
    <row r="142" s="74" customFormat="1" x14ac:dyDescent="0.25"/>
    <row r="143" s="74" customFormat="1" x14ac:dyDescent="0.25"/>
    <row r="144" s="74" customFormat="1" x14ac:dyDescent="0.25"/>
    <row r="145" s="74" customFormat="1" x14ac:dyDescent="0.25"/>
    <row r="146" s="74" customFormat="1" x14ac:dyDescent="0.25"/>
    <row r="147" s="74" customFormat="1" x14ac:dyDescent="0.25"/>
    <row r="148" s="74" customFormat="1" x14ac:dyDescent="0.25"/>
    <row r="149" s="74" customFormat="1" x14ac:dyDescent="0.25"/>
    <row r="150" s="74" customFormat="1" x14ac:dyDescent="0.25"/>
    <row r="151" s="74" customFormat="1" x14ac:dyDescent="0.25"/>
    <row r="152" s="74" customFormat="1" x14ac:dyDescent="0.25"/>
    <row r="153" s="74" customFormat="1" x14ac:dyDescent="0.25"/>
    <row r="154" s="74" customFormat="1" x14ac:dyDescent="0.25"/>
    <row r="155" s="74" customFormat="1" x14ac:dyDescent="0.25"/>
    <row r="156" s="74" customFormat="1" x14ac:dyDescent="0.25"/>
    <row r="157" s="74" customFormat="1" x14ac:dyDescent="0.25"/>
    <row r="158" s="74" customFormat="1" x14ac:dyDescent="0.25"/>
    <row r="159" s="74" customFormat="1" x14ac:dyDescent="0.25"/>
    <row r="160" s="74" customFormat="1" x14ac:dyDescent="0.25"/>
    <row r="161" s="74" customFormat="1" x14ac:dyDescent="0.25"/>
    <row r="162" s="74" customFormat="1" x14ac:dyDescent="0.25"/>
    <row r="163" s="74" customFormat="1" x14ac:dyDescent="0.25"/>
    <row r="164" s="74" customFormat="1" x14ac:dyDescent="0.25"/>
    <row r="165" s="74" customFormat="1" x14ac:dyDescent="0.25"/>
    <row r="166" s="74" customFormat="1" x14ac:dyDescent="0.25"/>
    <row r="167" s="74" customFormat="1" x14ac:dyDescent="0.25"/>
    <row r="168" s="74" customFormat="1" x14ac:dyDescent="0.25"/>
    <row r="169" s="74" customFormat="1" x14ac:dyDescent="0.25"/>
    <row r="170" s="74" customFormat="1" x14ac:dyDescent="0.25"/>
    <row r="171" s="74" customFormat="1" x14ac:dyDescent="0.25"/>
    <row r="172" s="74" customFormat="1" x14ac:dyDescent="0.25"/>
    <row r="173" s="74" customFormat="1" x14ac:dyDescent="0.25"/>
    <row r="174" s="74" customFormat="1" x14ac:dyDescent="0.25"/>
    <row r="175" s="74" customFormat="1" x14ac:dyDescent="0.25"/>
    <row r="176" s="74" customFormat="1" x14ac:dyDescent="0.25"/>
    <row r="177" s="74" customFormat="1" x14ac:dyDescent="0.25"/>
    <row r="178" s="74" customFormat="1" x14ac:dyDescent="0.25"/>
    <row r="179" s="74" customFormat="1" x14ac:dyDescent="0.25"/>
    <row r="180" s="74" customFormat="1" x14ac:dyDescent="0.25"/>
    <row r="181" s="74" customFormat="1" x14ac:dyDescent="0.25"/>
    <row r="182" s="74" customFormat="1" x14ac:dyDescent="0.25"/>
    <row r="183" s="74" customFormat="1" x14ac:dyDescent="0.25"/>
    <row r="184" s="74" customFormat="1" x14ac:dyDescent="0.25"/>
    <row r="185" s="74" customFormat="1" x14ac:dyDescent="0.25"/>
    <row r="186" s="74" customFormat="1" x14ac:dyDescent="0.25"/>
    <row r="187" s="74" customFormat="1" x14ac:dyDescent="0.25"/>
    <row r="188" s="74" customFormat="1" x14ac:dyDescent="0.25"/>
    <row r="189" s="74" customFormat="1" x14ac:dyDescent="0.25"/>
    <row r="190" s="74" customFormat="1" x14ac:dyDescent="0.25"/>
    <row r="191" s="74" customFormat="1" x14ac:dyDescent="0.25"/>
    <row r="192" s="74" customFormat="1" x14ac:dyDescent="0.25"/>
    <row r="193" s="74" customFormat="1" x14ac:dyDescent="0.25"/>
    <row r="194" s="74" customFormat="1" x14ac:dyDescent="0.25"/>
    <row r="195" s="74" customFormat="1" x14ac:dyDescent="0.25"/>
    <row r="196" s="74" customFormat="1" x14ac:dyDescent="0.25"/>
    <row r="197" s="74" customFormat="1" x14ac:dyDescent="0.25"/>
    <row r="198" s="74" customFormat="1" x14ac:dyDescent="0.25"/>
    <row r="199" s="74" customFormat="1" x14ac:dyDescent="0.25"/>
    <row r="200" s="74" customFormat="1" x14ac:dyDescent="0.25"/>
    <row r="201" s="74" customFormat="1" x14ac:dyDescent="0.25"/>
    <row r="202" s="74" customFormat="1" x14ac:dyDescent="0.25"/>
    <row r="203" s="74" customFormat="1" x14ac:dyDescent="0.25"/>
    <row r="204" s="74" customFormat="1" x14ac:dyDescent="0.25"/>
    <row r="205" s="74" customFormat="1" x14ac:dyDescent="0.25"/>
    <row r="206" s="74" customFormat="1" x14ac:dyDescent="0.25"/>
    <row r="207" s="74" customFormat="1" x14ac:dyDescent="0.25"/>
    <row r="208" s="74" customFormat="1" x14ac:dyDescent="0.25"/>
    <row r="209" s="74" customFormat="1" x14ac:dyDescent="0.25"/>
    <row r="210" s="74" customFormat="1" x14ac:dyDescent="0.25"/>
    <row r="211" s="74" customFormat="1" x14ac:dyDescent="0.25"/>
    <row r="212" s="74" customFormat="1" x14ac:dyDescent="0.25"/>
    <row r="213" s="74" customFormat="1" x14ac:dyDescent="0.25"/>
    <row r="214" s="74" customFormat="1" x14ac:dyDescent="0.25"/>
    <row r="215" s="74" customFormat="1" x14ac:dyDescent="0.25"/>
    <row r="216" s="74" customFormat="1" x14ac:dyDescent="0.25"/>
    <row r="217" s="74" customFormat="1" x14ac:dyDescent="0.25"/>
    <row r="218" s="74" customFormat="1" x14ac:dyDescent="0.25"/>
    <row r="219" s="74" customFormat="1" x14ac:dyDescent="0.25"/>
    <row r="220" s="74" customFormat="1" x14ac:dyDescent="0.25"/>
    <row r="221" s="74" customFormat="1" x14ac:dyDescent="0.25"/>
    <row r="222" s="74" customFormat="1" x14ac:dyDescent="0.25"/>
    <row r="223" s="74" customFormat="1" x14ac:dyDescent="0.25"/>
    <row r="224" s="74" customFormat="1" x14ac:dyDescent="0.25"/>
    <row r="225" s="74" customFormat="1" x14ac:dyDescent="0.25"/>
    <row r="226" s="74" customFormat="1" x14ac:dyDescent="0.25"/>
    <row r="227" s="74" customFormat="1" x14ac:dyDescent="0.25"/>
    <row r="228" s="74" customFormat="1" x14ac:dyDescent="0.25"/>
    <row r="229" s="74" customFormat="1" x14ac:dyDescent="0.25"/>
    <row r="230" s="74" customFormat="1" x14ac:dyDescent="0.25"/>
    <row r="231" s="74" customFormat="1" x14ac:dyDescent="0.25"/>
    <row r="232" s="74" customFormat="1" x14ac:dyDescent="0.25"/>
    <row r="233" s="74" customFormat="1" x14ac:dyDescent="0.25"/>
    <row r="234" s="74" customFormat="1" x14ac:dyDescent="0.25"/>
    <row r="235" s="74" customFormat="1" x14ac:dyDescent="0.25"/>
    <row r="236" s="74" customFormat="1" x14ac:dyDescent="0.25"/>
    <row r="237" s="74" customFormat="1" x14ac:dyDescent="0.25"/>
    <row r="238" s="74" customFormat="1" x14ac:dyDescent="0.25"/>
    <row r="239" s="74" customFormat="1" x14ac:dyDescent="0.25"/>
    <row r="240" s="74" customFormat="1" x14ac:dyDescent="0.25"/>
    <row r="241" s="74" customFormat="1" x14ac:dyDescent="0.25"/>
    <row r="242" s="74" customFormat="1" x14ac:dyDescent="0.25"/>
    <row r="243" s="74" customFormat="1" x14ac:dyDescent="0.25"/>
    <row r="244" s="74" customFormat="1" x14ac:dyDescent="0.25"/>
    <row r="245" s="74" customFormat="1" x14ac:dyDescent="0.25"/>
    <row r="246" s="74" customFormat="1" x14ac:dyDescent="0.25"/>
    <row r="247" s="74" customFormat="1" x14ac:dyDescent="0.25"/>
    <row r="248" s="74" customFormat="1" x14ac:dyDescent="0.25"/>
    <row r="249" s="74" customFormat="1" x14ac:dyDescent="0.25"/>
    <row r="250" s="74" customFormat="1" x14ac:dyDescent="0.25"/>
    <row r="251" s="74" customFormat="1" x14ac:dyDescent="0.25"/>
    <row r="252" s="74" customFormat="1" x14ac:dyDescent="0.25"/>
    <row r="253" s="74" customFormat="1" x14ac:dyDescent="0.25"/>
    <row r="254" s="74" customFormat="1" x14ac:dyDescent="0.25"/>
    <row r="255" s="74" customFormat="1" x14ac:dyDescent="0.25"/>
    <row r="256" s="74" customFormat="1" x14ac:dyDescent="0.25"/>
    <row r="257" s="74" customFormat="1" x14ac:dyDescent="0.25"/>
    <row r="258" s="74" customFormat="1" x14ac:dyDescent="0.25"/>
    <row r="259" s="74" customFormat="1" x14ac:dyDescent="0.25"/>
    <row r="260" s="74" customFormat="1" x14ac:dyDescent="0.25"/>
    <row r="261" s="74" customFormat="1" x14ac:dyDescent="0.25"/>
    <row r="262" s="74" customFormat="1" x14ac:dyDescent="0.25"/>
    <row r="263" s="74" customFormat="1" x14ac:dyDescent="0.25"/>
    <row r="264" s="74" customFormat="1" x14ac:dyDescent="0.25"/>
    <row r="265" s="74" customFormat="1" x14ac:dyDescent="0.25"/>
    <row r="266" s="74" customFormat="1" x14ac:dyDescent="0.25"/>
    <row r="267" s="74" customFormat="1" x14ac:dyDescent="0.25"/>
    <row r="268" s="74" customFormat="1" x14ac:dyDescent="0.25"/>
    <row r="269" s="74" customFormat="1" x14ac:dyDescent="0.25"/>
    <row r="270" s="74" customFormat="1" x14ac:dyDescent="0.25"/>
    <row r="271" s="74" customFormat="1" x14ac:dyDescent="0.25"/>
    <row r="272" s="74" customFormat="1" x14ac:dyDescent="0.25"/>
    <row r="273" s="74" customFormat="1" x14ac:dyDescent="0.25"/>
    <row r="274" s="74" customFormat="1" x14ac:dyDescent="0.25"/>
    <row r="275" s="74" customFormat="1" x14ac:dyDescent="0.25"/>
    <row r="276" s="74" customFormat="1" x14ac:dyDescent="0.25"/>
    <row r="277" s="74" customFormat="1" x14ac:dyDescent="0.25"/>
    <row r="278" s="74" customFormat="1" x14ac:dyDescent="0.25"/>
    <row r="279" s="74" customFormat="1" x14ac:dyDescent="0.25"/>
    <row r="280" s="74" customFormat="1" x14ac:dyDescent="0.25"/>
    <row r="281" s="74" customFormat="1" x14ac:dyDescent="0.25"/>
    <row r="282" s="74" customFormat="1" x14ac:dyDescent="0.25"/>
    <row r="283" s="74" customFormat="1" x14ac:dyDescent="0.25"/>
    <row r="284" s="74" customFormat="1" x14ac:dyDescent="0.25"/>
    <row r="285" s="74" customFormat="1" x14ac:dyDescent="0.25"/>
    <row r="286" s="74" customFormat="1" x14ac:dyDescent="0.25"/>
    <row r="287" s="74" customFormat="1" x14ac:dyDescent="0.25"/>
    <row r="288" s="74" customFormat="1" x14ac:dyDescent="0.25"/>
    <row r="289" s="74" customFormat="1" x14ac:dyDescent="0.25"/>
    <row r="290" s="74" customFormat="1" x14ac:dyDescent="0.25"/>
    <row r="291" s="74" customFormat="1" x14ac:dyDescent="0.25"/>
    <row r="292" s="74" customFormat="1" x14ac:dyDescent="0.25"/>
    <row r="293" s="74" customFormat="1" x14ac:dyDescent="0.25"/>
    <row r="294" s="74" customFormat="1" x14ac:dyDescent="0.25"/>
    <row r="295" s="74" customFormat="1" x14ac:dyDescent="0.25"/>
    <row r="296" s="74" customFormat="1" x14ac:dyDescent="0.25"/>
    <row r="297" s="74" customFormat="1" x14ac:dyDescent="0.25"/>
    <row r="298" s="74" customFormat="1" x14ac:dyDescent="0.25"/>
    <row r="299" s="74" customFormat="1" x14ac:dyDescent="0.25"/>
    <row r="300" s="74" customFormat="1" x14ac:dyDescent="0.25"/>
    <row r="301" s="74" customFormat="1" x14ac:dyDescent="0.25"/>
    <row r="302" s="74" customFormat="1" x14ac:dyDescent="0.25"/>
    <row r="303" s="74" customFormat="1" x14ac:dyDescent="0.25"/>
    <row r="304" s="74" customFormat="1" x14ac:dyDescent="0.25"/>
    <row r="305" s="74" customFormat="1" x14ac:dyDescent="0.25"/>
    <row r="306" s="74" customFormat="1" x14ac:dyDescent="0.25"/>
    <row r="307" s="74" customFormat="1" x14ac:dyDescent="0.25"/>
    <row r="308" s="74" customFormat="1" x14ac:dyDescent="0.25"/>
    <row r="309" s="74" customFormat="1" x14ac:dyDescent="0.25"/>
    <row r="310" s="74" customFormat="1" x14ac:dyDescent="0.25"/>
    <row r="311" s="74" customFormat="1" x14ac:dyDescent="0.25"/>
    <row r="312" s="74" customFormat="1" x14ac:dyDescent="0.25"/>
    <row r="313" s="74" customFormat="1" x14ac:dyDescent="0.25"/>
    <row r="314" s="74" customFormat="1" x14ac:dyDescent="0.25"/>
    <row r="315" s="74" customFormat="1" x14ac:dyDescent="0.25"/>
    <row r="316" s="74" customFormat="1" x14ac:dyDescent="0.25"/>
    <row r="317" s="74" customFormat="1" x14ac:dyDescent="0.25"/>
    <row r="318" s="74" customFormat="1" x14ac:dyDescent="0.25"/>
    <row r="319" s="74" customFormat="1" x14ac:dyDescent="0.25"/>
    <row r="320" s="74" customFormat="1" x14ac:dyDescent="0.25"/>
    <row r="321" s="74" customFormat="1" x14ac:dyDescent="0.25"/>
    <row r="322" s="74" customFormat="1" x14ac:dyDescent="0.25"/>
    <row r="323" s="74" customFormat="1" x14ac:dyDescent="0.25"/>
    <row r="324" s="74" customFormat="1" x14ac:dyDescent="0.25"/>
    <row r="325" s="74" customFormat="1" x14ac:dyDescent="0.25"/>
    <row r="326" s="74" customFormat="1" x14ac:dyDescent="0.25"/>
    <row r="327" s="74" customFormat="1" x14ac:dyDescent="0.25"/>
    <row r="328" s="74" customFormat="1" x14ac:dyDescent="0.25"/>
    <row r="329" s="74" customFormat="1" x14ac:dyDescent="0.25"/>
    <row r="330" s="74" customFormat="1" x14ac:dyDescent="0.25"/>
    <row r="331" s="74" customFormat="1" x14ac:dyDescent="0.25"/>
    <row r="332" s="74" customFormat="1" x14ac:dyDescent="0.25"/>
    <row r="333" s="74" customFormat="1" x14ac:dyDescent="0.25"/>
    <row r="334" s="74" customFormat="1" x14ac:dyDescent="0.25"/>
    <row r="335" s="74" customFormat="1" x14ac:dyDescent="0.25"/>
    <row r="336" s="74" customFormat="1" x14ac:dyDescent="0.25"/>
    <row r="337" s="74" customFormat="1" x14ac:dyDescent="0.25"/>
    <row r="338" s="74" customFormat="1" x14ac:dyDescent="0.25"/>
    <row r="339" s="74" customFormat="1" x14ac:dyDescent="0.25"/>
    <row r="340" s="74" customFormat="1" x14ac:dyDescent="0.25"/>
    <row r="341" s="74" customFormat="1" x14ac:dyDescent="0.25"/>
    <row r="342" s="74" customFormat="1" x14ac:dyDescent="0.25"/>
    <row r="343" s="74" customFormat="1" x14ac:dyDescent="0.25"/>
    <row r="344" s="74" customFormat="1" x14ac:dyDescent="0.25"/>
    <row r="345" s="74" customFormat="1" x14ac:dyDescent="0.25"/>
    <row r="346" s="74" customFormat="1" x14ac:dyDescent="0.25"/>
    <row r="347" s="74" customFormat="1" x14ac:dyDescent="0.25"/>
    <row r="348" s="74" customFormat="1" x14ac:dyDescent="0.25"/>
    <row r="349" s="74" customFormat="1" x14ac:dyDescent="0.25"/>
    <row r="350" s="74" customFormat="1" x14ac:dyDescent="0.25"/>
    <row r="351" s="74" customFormat="1" x14ac:dyDescent="0.25"/>
    <row r="352" s="74" customFormat="1" x14ac:dyDescent="0.25"/>
    <row r="353" s="74" customFormat="1" x14ac:dyDescent="0.25"/>
    <row r="354" s="74" customFormat="1" x14ac:dyDescent="0.25"/>
    <row r="355" s="74" customFormat="1" x14ac:dyDescent="0.25"/>
    <row r="356" s="74" customFormat="1" x14ac:dyDescent="0.25"/>
    <row r="357" s="74" customFormat="1" x14ac:dyDescent="0.25"/>
    <row r="358" s="74" customFormat="1" x14ac:dyDescent="0.25"/>
    <row r="359" s="74" customFormat="1" x14ac:dyDescent="0.25"/>
    <row r="360" s="74" customFormat="1" x14ac:dyDescent="0.25"/>
    <row r="361" s="74" customFormat="1" x14ac:dyDescent="0.25"/>
    <row r="362" s="74" customFormat="1" x14ac:dyDescent="0.25"/>
    <row r="363" s="74" customFormat="1" x14ac:dyDescent="0.25"/>
    <row r="364" s="74" customFormat="1" x14ac:dyDescent="0.25"/>
    <row r="365" s="74" customFormat="1" x14ac:dyDescent="0.25"/>
    <row r="366" s="74" customFormat="1" x14ac:dyDescent="0.25"/>
    <row r="367" s="74" customFormat="1" x14ac:dyDescent="0.25"/>
    <row r="368" s="74" customFormat="1" x14ac:dyDescent="0.25"/>
    <row r="369" s="74" customFormat="1" x14ac:dyDescent="0.25"/>
    <row r="370" s="74" customFormat="1" x14ac:dyDescent="0.25"/>
    <row r="371" s="74" customFormat="1" x14ac:dyDescent="0.25"/>
    <row r="372" s="74" customFormat="1" x14ac:dyDescent="0.25"/>
    <row r="373" s="74" customFormat="1" x14ac:dyDescent="0.25"/>
    <row r="374" s="74" customFormat="1" x14ac:dyDescent="0.25"/>
    <row r="375" s="74" customFormat="1" x14ac:dyDescent="0.25"/>
    <row r="376" s="74" customFormat="1" x14ac:dyDescent="0.25"/>
    <row r="377" s="74" customFormat="1" x14ac:dyDescent="0.25"/>
    <row r="378" s="74" customFormat="1" x14ac:dyDescent="0.25"/>
    <row r="379" s="74" customFormat="1" x14ac:dyDescent="0.25"/>
    <row r="380" s="74" customFormat="1" x14ac:dyDescent="0.25"/>
    <row r="381" s="74" customFormat="1" x14ac:dyDescent="0.25"/>
    <row r="382" s="74" customFormat="1" x14ac:dyDescent="0.25"/>
    <row r="383" s="74" customFormat="1" x14ac:dyDescent="0.25"/>
    <row r="384" s="74" customFormat="1" x14ac:dyDescent="0.25"/>
    <row r="385" s="74" customFormat="1" x14ac:dyDescent="0.25"/>
    <row r="386" s="74" customFormat="1" x14ac:dyDescent="0.25"/>
    <row r="387" s="74" customFormat="1" x14ac:dyDescent="0.25"/>
    <row r="388" s="74" customFormat="1" x14ac:dyDescent="0.25"/>
    <row r="389" s="74" customFormat="1" x14ac:dyDescent="0.25"/>
    <row r="390" s="74" customFormat="1" x14ac:dyDescent="0.25"/>
    <row r="391" s="74" customFormat="1" x14ac:dyDescent="0.25"/>
    <row r="392" s="74" customFormat="1" x14ac:dyDescent="0.25"/>
    <row r="393" s="74" customFormat="1" x14ac:dyDescent="0.25"/>
    <row r="394" s="74" customFormat="1" x14ac:dyDescent="0.25"/>
    <row r="395" s="74" customFormat="1" x14ac:dyDescent="0.25"/>
    <row r="396" s="74" customFormat="1" x14ac:dyDescent="0.25"/>
    <row r="397" s="74" customFormat="1" x14ac:dyDescent="0.25"/>
    <row r="398" s="74" customFormat="1" x14ac:dyDescent="0.25"/>
    <row r="399" s="74" customFormat="1" x14ac:dyDescent="0.25"/>
    <row r="400" s="74" customFormat="1" x14ac:dyDescent="0.25"/>
    <row r="401" s="74" customFormat="1" x14ac:dyDescent="0.25"/>
    <row r="402" s="74" customFormat="1" x14ac:dyDescent="0.25"/>
    <row r="403" s="74" customFormat="1" x14ac:dyDescent="0.25"/>
    <row r="404" s="74" customFormat="1" x14ac:dyDescent="0.25"/>
    <row r="405" s="74" customFormat="1" x14ac:dyDescent="0.25"/>
    <row r="406" s="74" customFormat="1" x14ac:dyDescent="0.25"/>
    <row r="407" s="74" customFormat="1" x14ac:dyDescent="0.25"/>
    <row r="408" s="74" customFormat="1" x14ac:dyDescent="0.25"/>
    <row r="409" s="74" customFormat="1" x14ac:dyDescent="0.25"/>
    <row r="410" s="74" customFormat="1" x14ac:dyDescent="0.25"/>
    <row r="411" s="74" customFormat="1" x14ac:dyDescent="0.25"/>
    <row r="412" s="74" customFormat="1" x14ac:dyDescent="0.25"/>
    <row r="413" s="74" customFormat="1" x14ac:dyDescent="0.25"/>
    <row r="414" s="74" customFormat="1" x14ac:dyDescent="0.25"/>
    <row r="415" s="74" customFormat="1" x14ac:dyDescent="0.25"/>
    <row r="416" s="74" customFormat="1" x14ac:dyDescent="0.25"/>
    <row r="417" s="74" customFormat="1" x14ac:dyDescent="0.25"/>
    <row r="418" s="74" customFormat="1" x14ac:dyDescent="0.25"/>
    <row r="419" s="74" customFormat="1" x14ac:dyDescent="0.25"/>
    <row r="420" s="74" customFormat="1" x14ac:dyDescent="0.25"/>
    <row r="421" s="74" customFormat="1" x14ac:dyDescent="0.25"/>
    <row r="422" s="74" customFormat="1" x14ac:dyDescent="0.25"/>
    <row r="423" s="74" customFormat="1" x14ac:dyDescent="0.25"/>
    <row r="424" s="74" customFormat="1" x14ac:dyDescent="0.25"/>
    <row r="425" s="74" customFormat="1" x14ac:dyDescent="0.25"/>
    <row r="426" s="74" customFormat="1" x14ac:dyDescent="0.25"/>
    <row r="427" s="74" customFormat="1" x14ac:dyDescent="0.25"/>
    <row r="428" s="74" customFormat="1" x14ac:dyDescent="0.25"/>
    <row r="429" s="74" customFormat="1" x14ac:dyDescent="0.25"/>
    <row r="430" s="74" customFormat="1" x14ac:dyDescent="0.25"/>
    <row r="431" s="74" customFormat="1" x14ac:dyDescent="0.25"/>
    <row r="432" s="74" customFormat="1" x14ac:dyDescent="0.25"/>
    <row r="433" s="74" customFormat="1" x14ac:dyDescent="0.25"/>
    <row r="434" s="74" customFormat="1" x14ac:dyDescent="0.25"/>
    <row r="435" s="74" customFormat="1" x14ac:dyDescent="0.25"/>
    <row r="436" s="74" customFormat="1" x14ac:dyDescent="0.25"/>
    <row r="437" s="74" customFormat="1" x14ac:dyDescent="0.25"/>
    <row r="438" s="74" customFormat="1" x14ac:dyDescent="0.25"/>
    <row r="439" s="74" customFormat="1" x14ac:dyDescent="0.25"/>
    <row r="440" s="74" customFormat="1" x14ac:dyDescent="0.25"/>
    <row r="441" s="74" customFormat="1" x14ac:dyDescent="0.25"/>
    <row r="442" s="74" customFormat="1" x14ac:dyDescent="0.25"/>
    <row r="443" s="74" customFormat="1" x14ac:dyDescent="0.25"/>
    <row r="444" s="74" customFormat="1" x14ac:dyDescent="0.25"/>
    <row r="445" s="74" customFormat="1" x14ac:dyDescent="0.25"/>
    <row r="446" s="74" customFormat="1" x14ac:dyDescent="0.25"/>
    <row r="447" s="74" customFormat="1" x14ac:dyDescent="0.25"/>
    <row r="448" s="74" customFormat="1" x14ac:dyDescent="0.25"/>
    <row r="449" s="74" customFormat="1" x14ac:dyDescent="0.25"/>
    <row r="450" s="74" customFormat="1" x14ac:dyDescent="0.25"/>
    <row r="451" s="74" customFormat="1" x14ac:dyDescent="0.25"/>
    <row r="452" s="74" customFormat="1" x14ac:dyDescent="0.25"/>
    <row r="453" s="74" customFormat="1" x14ac:dyDescent="0.25"/>
    <row r="454" s="74" customFormat="1" x14ac:dyDescent="0.25"/>
    <row r="455" s="74" customFormat="1" x14ac:dyDescent="0.25"/>
    <row r="456" s="74" customFormat="1" x14ac:dyDescent="0.25"/>
    <row r="457" s="74" customFormat="1" x14ac:dyDescent="0.25"/>
    <row r="458" s="74" customFormat="1" x14ac:dyDescent="0.25"/>
    <row r="459" s="74" customFormat="1" x14ac:dyDescent="0.25"/>
    <row r="460" s="74" customFormat="1" x14ac:dyDescent="0.25"/>
    <row r="461" s="74" customFormat="1" x14ac:dyDescent="0.25"/>
    <row r="462" s="74" customFormat="1" x14ac:dyDescent="0.25"/>
    <row r="463" s="74" customFormat="1" x14ac:dyDescent="0.25"/>
    <row r="464" s="74" customFormat="1" x14ac:dyDescent="0.25"/>
    <row r="465" s="74" customFormat="1" x14ac:dyDescent="0.25"/>
    <row r="466" s="74" customFormat="1" x14ac:dyDescent="0.25"/>
    <row r="467" s="74" customFormat="1" x14ac:dyDescent="0.25"/>
    <row r="468" s="74" customFormat="1" x14ac:dyDescent="0.25"/>
    <row r="469" s="74" customFormat="1" x14ac:dyDescent="0.25"/>
    <row r="470" s="74" customFormat="1" x14ac:dyDescent="0.25"/>
    <row r="471" s="74" customFormat="1" x14ac:dyDescent="0.25"/>
    <row r="472" s="74" customFormat="1" x14ac:dyDescent="0.25"/>
    <row r="473" s="74" customFormat="1" x14ac:dyDescent="0.25"/>
    <row r="474" s="74" customFormat="1" x14ac:dyDescent="0.25"/>
    <row r="475" s="74" customFormat="1" x14ac:dyDescent="0.25"/>
    <row r="476" s="74" customFormat="1" x14ac:dyDescent="0.25"/>
    <row r="477" s="74" customFormat="1" x14ac:dyDescent="0.25"/>
    <row r="478" s="74" customFormat="1" x14ac:dyDescent="0.25"/>
    <row r="479" s="74" customFormat="1" x14ac:dyDescent="0.25"/>
    <row r="480" s="74" customFormat="1" x14ac:dyDescent="0.25"/>
    <row r="481" s="74" customFormat="1" x14ac:dyDescent="0.25"/>
    <row r="482" s="74" customFormat="1" x14ac:dyDescent="0.25"/>
    <row r="483" s="74" customFormat="1" x14ac:dyDescent="0.25"/>
    <row r="484" s="74" customFormat="1" x14ac:dyDescent="0.25"/>
    <row r="485" s="74" customFormat="1" x14ac:dyDescent="0.25"/>
    <row r="486" s="74" customFormat="1" x14ac:dyDescent="0.25"/>
    <row r="487" s="74" customFormat="1" x14ac:dyDescent="0.25"/>
    <row r="488" s="74" customFormat="1" x14ac:dyDescent="0.25"/>
    <row r="489" s="74" customFormat="1" x14ac:dyDescent="0.25"/>
    <row r="490" s="74" customFormat="1" x14ac:dyDescent="0.25"/>
    <row r="491" s="74" customFormat="1" x14ac:dyDescent="0.25"/>
    <row r="492" s="74" customFormat="1" x14ac:dyDescent="0.25"/>
    <row r="493" s="74" customFormat="1" x14ac:dyDescent="0.25"/>
    <row r="494" s="74" customFormat="1" x14ac:dyDescent="0.25"/>
    <row r="495" s="74" customFormat="1" x14ac:dyDescent="0.25"/>
    <row r="496" s="74" customFormat="1" x14ac:dyDescent="0.25"/>
    <row r="497" s="74" customFormat="1" x14ac:dyDescent="0.25"/>
    <row r="498" s="74" customFormat="1" x14ac:dyDescent="0.25"/>
    <row r="499" s="74" customFormat="1" x14ac:dyDescent="0.25"/>
    <row r="500" s="74" customFormat="1" x14ac:dyDescent="0.25"/>
    <row r="501" s="74" customFormat="1" x14ac:dyDescent="0.25"/>
    <row r="502" s="74" customFormat="1" x14ac:dyDescent="0.25"/>
    <row r="503" s="74" customFormat="1" x14ac:dyDescent="0.25"/>
    <row r="504" s="74" customFormat="1" x14ac:dyDescent="0.25"/>
    <row r="505" s="74" customFormat="1" x14ac:dyDescent="0.25"/>
    <row r="506" s="74" customFormat="1" x14ac:dyDescent="0.25"/>
    <row r="507" s="74" customFormat="1" x14ac:dyDescent="0.25"/>
    <row r="508" s="74" customFormat="1" x14ac:dyDescent="0.25"/>
    <row r="509" s="74" customFormat="1" x14ac:dyDescent="0.25"/>
    <row r="510" s="74" customFormat="1" x14ac:dyDescent="0.25"/>
    <row r="511" s="74" customFormat="1" x14ac:dyDescent="0.25"/>
    <row r="512" s="74" customFormat="1" x14ac:dyDescent="0.25"/>
    <row r="513" s="74" customFormat="1" x14ac:dyDescent="0.25"/>
    <row r="514" s="74" customFormat="1" x14ac:dyDescent="0.25"/>
    <row r="515" s="74" customFormat="1" x14ac:dyDescent="0.25"/>
    <row r="516" s="74" customFormat="1" x14ac:dyDescent="0.25"/>
    <row r="517" s="74" customFormat="1" x14ac:dyDescent="0.25"/>
    <row r="518" s="74" customFormat="1" x14ac:dyDescent="0.25"/>
    <row r="519" s="74" customFormat="1" x14ac:dyDescent="0.25"/>
    <row r="520" s="74" customFormat="1" x14ac:dyDescent="0.25"/>
    <row r="521" s="74" customFormat="1" x14ac:dyDescent="0.25"/>
    <row r="522" s="74" customFormat="1" x14ac:dyDescent="0.25"/>
    <row r="523" s="74" customFormat="1" x14ac:dyDescent="0.25"/>
    <row r="524" s="74" customFormat="1" x14ac:dyDescent="0.25"/>
    <row r="525" s="74" customFormat="1" x14ac:dyDescent="0.25"/>
    <row r="526" s="74" customFormat="1" x14ac:dyDescent="0.25"/>
    <row r="527" s="74" customFormat="1" x14ac:dyDescent="0.25"/>
    <row r="528" s="74" customFormat="1" x14ac:dyDescent="0.25"/>
    <row r="529" s="74" customFormat="1" x14ac:dyDescent="0.25"/>
    <row r="530" s="74" customFormat="1" x14ac:dyDescent="0.25"/>
    <row r="531" s="74" customFormat="1" x14ac:dyDescent="0.25"/>
    <row r="532" s="74" customFormat="1" x14ac:dyDescent="0.25"/>
    <row r="533" s="74" customFormat="1" x14ac:dyDescent="0.25"/>
    <row r="534" s="74" customFormat="1" x14ac:dyDescent="0.25"/>
    <row r="535" s="74" customFormat="1" x14ac:dyDescent="0.25"/>
    <row r="536" s="74" customFormat="1" x14ac:dyDescent="0.25"/>
    <row r="537" s="74" customFormat="1" x14ac:dyDescent="0.25"/>
    <row r="538" s="74" customFormat="1" x14ac:dyDescent="0.25"/>
    <row r="539" s="74" customFormat="1" x14ac:dyDescent="0.25"/>
    <row r="540" s="74" customFormat="1" x14ac:dyDescent="0.25"/>
    <row r="541" s="74" customFormat="1" x14ac:dyDescent="0.25"/>
    <row r="542" s="74" customFormat="1" x14ac:dyDescent="0.25"/>
    <row r="543" s="74" customFormat="1" x14ac:dyDescent="0.25"/>
    <row r="544" s="74" customFormat="1" x14ac:dyDescent="0.25"/>
    <row r="545" s="74" customFormat="1" x14ac:dyDescent="0.25"/>
    <row r="546" s="74" customFormat="1" x14ac:dyDescent="0.25"/>
    <row r="547" s="74" customFormat="1" x14ac:dyDescent="0.25"/>
    <row r="548" s="74" customFormat="1" x14ac:dyDescent="0.25"/>
    <row r="549" s="74" customFormat="1" x14ac:dyDescent="0.25"/>
    <row r="550" s="74" customFormat="1" x14ac:dyDescent="0.25"/>
    <row r="551" s="74" customFormat="1" x14ac:dyDescent="0.25"/>
    <row r="552" s="74" customFormat="1" x14ac:dyDescent="0.25"/>
    <row r="553" s="74" customFormat="1" x14ac:dyDescent="0.25"/>
    <row r="554" s="74" customFormat="1" x14ac:dyDescent="0.25"/>
    <row r="555" s="74" customFormat="1" x14ac:dyDescent="0.25"/>
    <row r="556" s="74" customFormat="1" x14ac:dyDescent="0.25"/>
    <row r="557" s="74" customFormat="1" x14ac:dyDescent="0.25"/>
    <row r="558" s="74" customFormat="1" x14ac:dyDescent="0.25"/>
    <row r="559" s="74" customFormat="1" x14ac:dyDescent="0.25"/>
    <row r="560" s="74" customFormat="1" x14ac:dyDescent="0.25"/>
    <row r="561" s="74" customFormat="1" x14ac:dyDescent="0.25"/>
    <row r="562" s="74" customFormat="1" x14ac:dyDescent="0.25"/>
    <row r="563" s="74" customFormat="1" x14ac:dyDescent="0.25"/>
    <row r="564" s="74" customFormat="1" x14ac:dyDescent="0.25"/>
    <row r="565" s="74" customFormat="1" x14ac:dyDescent="0.25"/>
    <row r="566" s="74" customFormat="1" x14ac:dyDescent="0.25"/>
    <row r="567" s="74" customFormat="1" x14ac:dyDescent="0.25"/>
    <row r="568" s="74" customFormat="1" x14ac:dyDescent="0.25"/>
    <row r="569" s="74" customFormat="1" x14ac:dyDescent="0.25"/>
    <row r="570" s="74" customFormat="1" x14ac:dyDescent="0.25"/>
    <row r="571" s="74" customFormat="1" x14ac:dyDescent="0.25"/>
    <row r="572" s="74" customFormat="1" x14ac:dyDescent="0.25"/>
    <row r="573" s="74" customFormat="1" x14ac:dyDescent="0.25"/>
    <row r="574" s="74" customFormat="1" x14ac:dyDescent="0.25"/>
    <row r="575" s="74" customFormat="1" x14ac:dyDescent="0.25"/>
    <row r="576" s="74" customFormat="1" x14ac:dyDescent="0.25"/>
    <row r="577" s="74" customFormat="1" x14ac:dyDescent="0.25"/>
    <row r="578" s="74" customFormat="1" x14ac:dyDescent="0.25"/>
    <row r="579" s="74" customFormat="1" x14ac:dyDescent="0.25"/>
    <row r="580" s="74" customFormat="1" x14ac:dyDescent="0.25"/>
    <row r="581" s="74" customFormat="1" x14ac:dyDescent="0.25"/>
    <row r="582" s="74" customFormat="1" x14ac:dyDescent="0.25"/>
    <row r="583" s="74" customFormat="1" x14ac:dyDescent="0.25"/>
    <row r="584" s="74" customFormat="1" x14ac:dyDescent="0.25"/>
    <row r="585" s="74" customFormat="1" x14ac:dyDescent="0.25"/>
    <row r="586" s="74" customFormat="1" x14ac:dyDescent="0.25"/>
    <row r="587" s="74" customFormat="1" x14ac:dyDescent="0.25"/>
    <row r="588" s="74" customFormat="1" x14ac:dyDescent="0.25"/>
    <row r="589" s="74" customFormat="1" x14ac:dyDescent="0.25"/>
    <row r="590" s="74" customFormat="1" x14ac:dyDescent="0.25"/>
    <row r="591" s="74" customFormat="1" x14ac:dyDescent="0.25"/>
    <row r="592" s="74" customFormat="1" x14ac:dyDescent="0.25"/>
    <row r="593" s="74" customFormat="1" x14ac:dyDescent="0.25"/>
    <row r="594" s="74" customFormat="1" x14ac:dyDescent="0.25"/>
    <row r="595" s="74" customFormat="1" x14ac:dyDescent="0.25"/>
    <row r="596" s="74" customFormat="1" x14ac:dyDescent="0.25"/>
    <row r="597" s="74" customFormat="1" x14ac:dyDescent="0.25"/>
    <row r="598" s="74" customFormat="1" x14ac:dyDescent="0.25"/>
    <row r="599" s="74" customFormat="1" x14ac:dyDescent="0.25"/>
    <row r="600" s="74" customFormat="1" x14ac:dyDescent="0.25"/>
    <row r="601" s="74" customFormat="1" x14ac:dyDescent="0.25"/>
    <row r="602" s="74" customFormat="1" x14ac:dyDescent="0.25"/>
    <row r="603" s="74" customFormat="1" x14ac:dyDescent="0.25"/>
    <row r="604" s="74" customFormat="1" x14ac:dyDescent="0.25"/>
    <row r="605" s="74" customFormat="1" x14ac:dyDescent="0.25"/>
    <row r="606" s="74" customFormat="1" x14ac:dyDescent="0.25"/>
    <row r="607" s="74" customFormat="1" x14ac:dyDescent="0.25"/>
    <row r="608" s="74" customFormat="1" x14ac:dyDescent="0.25"/>
    <row r="609" s="74" customFormat="1" x14ac:dyDescent="0.25"/>
    <row r="610" s="74" customFormat="1" x14ac:dyDescent="0.25"/>
    <row r="611" s="74" customFormat="1" x14ac:dyDescent="0.25"/>
    <row r="612" s="74" customFormat="1" x14ac:dyDescent="0.25"/>
    <row r="613" s="74" customFormat="1" x14ac:dyDescent="0.25"/>
    <row r="614" s="74" customFormat="1" x14ac:dyDescent="0.25"/>
    <row r="615" s="74" customFormat="1" x14ac:dyDescent="0.25"/>
    <row r="616" s="74" customFormat="1" x14ac:dyDescent="0.25"/>
    <row r="617" s="74" customFormat="1" x14ac:dyDescent="0.25"/>
    <row r="618" s="74" customFormat="1" x14ac:dyDescent="0.25"/>
    <row r="619" s="74" customFormat="1" x14ac:dyDescent="0.25"/>
    <row r="620" s="74" customFormat="1" x14ac:dyDescent="0.25"/>
    <row r="621" s="74" customFormat="1" x14ac:dyDescent="0.25"/>
    <row r="622" s="74" customFormat="1" x14ac:dyDescent="0.25"/>
    <row r="623" s="74" customFormat="1" x14ac:dyDescent="0.25"/>
    <row r="624" s="74" customFormat="1" x14ac:dyDescent="0.25"/>
    <row r="625" s="74" customFormat="1" x14ac:dyDescent="0.25"/>
    <row r="626" s="74" customFormat="1" x14ac:dyDescent="0.25"/>
    <row r="627" s="74" customFormat="1" x14ac:dyDescent="0.25"/>
    <row r="628" s="74" customFormat="1" x14ac:dyDescent="0.25"/>
    <row r="629" s="74" customFormat="1" x14ac:dyDescent="0.25"/>
    <row r="630" s="74" customFormat="1" x14ac:dyDescent="0.25"/>
    <row r="631" s="74" customFormat="1" x14ac:dyDescent="0.25"/>
    <row r="632" s="74" customFormat="1" x14ac:dyDescent="0.25"/>
    <row r="633" s="74" customFormat="1" x14ac:dyDescent="0.25"/>
    <row r="634" s="74" customFormat="1" x14ac:dyDescent="0.25"/>
    <row r="635" s="74" customFormat="1" x14ac:dyDescent="0.25"/>
    <row r="636" s="74" customFormat="1" x14ac:dyDescent="0.25"/>
    <row r="637" s="74" customFormat="1" x14ac:dyDescent="0.25"/>
    <row r="638" s="74" customFormat="1" x14ac:dyDescent="0.25"/>
    <row r="639" s="74" customFormat="1" x14ac:dyDescent="0.25"/>
    <row r="640" s="74" customFormat="1" x14ac:dyDescent="0.25"/>
    <row r="641" s="74" customFormat="1" x14ac:dyDescent="0.25"/>
    <row r="642" s="74" customFormat="1" x14ac:dyDescent="0.25"/>
    <row r="643" s="74" customFormat="1" x14ac:dyDescent="0.25"/>
    <row r="644" s="74" customFormat="1" x14ac:dyDescent="0.25"/>
    <row r="645" s="74" customFormat="1" x14ac:dyDescent="0.25"/>
    <row r="646" s="74" customFormat="1" x14ac:dyDescent="0.25"/>
    <row r="647" s="74" customFormat="1" x14ac:dyDescent="0.25"/>
    <row r="648" s="74" customFormat="1" x14ac:dyDescent="0.25"/>
    <row r="649" s="74" customFormat="1" x14ac:dyDescent="0.25"/>
    <row r="650" s="74" customFormat="1" x14ac:dyDescent="0.25"/>
    <row r="651" s="74" customFormat="1" x14ac:dyDescent="0.25"/>
    <row r="652" s="74" customFormat="1" x14ac:dyDescent="0.25"/>
    <row r="653" s="74" customFormat="1" x14ac:dyDescent="0.25"/>
    <row r="654" s="74" customFormat="1" x14ac:dyDescent="0.25"/>
    <row r="655" s="74" customFormat="1" x14ac:dyDescent="0.25"/>
    <row r="656" s="74" customFormat="1" x14ac:dyDescent="0.25"/>
    <row r="657" s="74" customFormat="1" x14ac:dyDescent="0.25"/>
    <row r="658" s="74" customFormat="1" x14ac:dyDescent="0.25"/>
    <row r="659" s="74" customFormat="1" x14ac:dyDescent="0.25"/>
    <row r="660" s="74" customFormat="1" x14ac:dyDescent="0.25"/>
    <row r="661" s="74" customFormat="1" x14ac:dyDescent="0.25"/>
    <row r="662" s="74" customFormat="1" x14ac:dyDescent="0.25"/>
    <row r="663" s="74" customFormat="1" x14ac:dyDescent="0.25"/>
    <row r="664" s="74" customFormat="1" x14ac:dyDescent="0.25"/>
    <row r="665" s="74" customFormat="1" x14ac:dyDescent="0.25"/>
    <row r="666" s="74" customFormat="1" x14ac:dyDescent="0.25"/>
    <row r="667" s="74" customFormat="1" x14ac:dyDescent="0.25"/>
    <row r="668" s="74" customFormat="1" x14ac:dyDescent="0.25"/>
    <row r="669" s="74" customFormat="1" x14ac:dyDescent="0.25"/>
    <row r="670" s="74" customFormat="1" x14ac:dyDescent="0.25"/>
    <row r="671" s="74" customFormat="1" x14ac:dyDescent="0.25"/>
    <row r="672" s="74" customFormat="1" x14ac:dyDescent="0.25"/>
    <row r="673" s="74" customFormat="1" x14ac:dyDescent="0.25"/>
    <row r="674" s="74" customFormat="1" x14ac:dyDescent="0.25"/>
    <row r="675" s="74" customFormat="1" x14ac:dyDescent="0.25"/>
    <row r="676" s="74" customFormat="1" x14ac:dyDescent="0.25"/>
    <row r="677" s="74" customFormat="1" x14ac:dyDescent="0.25"/>
    <row r="678" s="74" customFormat="1" x14ac:dyDescent="0.25"/>
    <row r="679" s="74" customFormat="1" x14ac:dyDescent="0.25"/>
    <row r="680" s="74" customFormat="1" x14ac:dyDescent="0.25"/>
    <row r="681" s="74" customFormat="1" x14ac:dyDescent="0.25"/>
    <row r="682" s="74" customFormat="1" x14ac:dyDescent="0.25"/>
    <row r="683" s="74" customFormat="1" x14ac:dyDescent="0.25"/>
    <row r="684" s="74" customFormat="1" x14ac:dyDescent="0.25"/>
    <row r="685" s="74" customFormat="1" x14ac:dyDescent="0.25"/>
    <row r="686" s="74" customFormat="1" x14ac:dyDescent="0.25"/>
    <row r="687" s="74" customFormat="1" x14ac:dyDescent="0.25"/>
    <row r="688" s="74" customFormat="1" x14ac:dyDescent="0.25"/>
    <row r="689" s="74" customFormat="1" x14ac:dyDescent="0.25"/>
    <row r="690" s="74" customFormat="1" x14ac:dyDescent="0.25"/>
    <row r="691" s="74" customFormat="1" x14ac:dyDescent="0.25"/>
    <row r="692" s="74" customFormat="1" x14ac:dyDescent="0.25"/>
    <row r="693" s="74" customFormat="1" x14ac:dyDescent="0.25"/>
    <row r="694" s="74" customFormat="1" x14ac:dyDescent="0.25"/>
    <row r="695" s="74" customFormat="1" x14ac:dyDescent="0.25"/>
    <row r="696" s="74" customFormat="1" x14ac:dyDescent="0.25"/>
    <row r="697" s="74" customFormat="1" x14ac:dyDescent="0.25"/>
    <row r="698" s="74" customFormat="1" x14ac:dyDescent="0.25"/>
    <row r="699" s="74" customFormat="1" x14ac:dyDescent="0.25"/>
    <row r="700" s="74" customFormat="1" x14ac:dyDescent="0.25"/>
    <row r="701" s="74" customFormat="1" x14ac:dyDescent="0.25"/>
    <row r="702" s="74" customFormat="1" x14ac:dyDescent="0.25"/>
    <row r="703" s="74" customFormat="1" x14ac:dyDescent="0.25"/>
    <row r="704" s="74" customFormat="1" x14ac:dyDescent="0.25"/>
    <row r="705" s="74" customFormat="1" x14ac:dyDescent="0.25"/>
    <row r="706" s="74" customFormat="1" x14ac:dyDescent="0.25"/>
    <row r="707" s="74" customFormat="1" x14ac:dyDescent="0.25"/>
    <row r="708" s="74" customFormat="1" x14ac:dyDescent="0.25"/>
    <row r="709" s="74" customFormat="1" x14ac:dyDescent="0.25"/>
    <row r="710" s="74" customFormat="1" x14ac:dyDescent="0.25"/>
    <row r="711" s="74" customFormat="1" x14ac:dyDescent="0.25"/>
    <row r="712" s="74" customFormat="1" x14ac:dyDescent="0.25"/>
    <row r="713" s="74" customFormat="1" x14ac:dyDescent="0.25"/>
    <row r="714" s="74" customFormat="1" x14ac:dyDescent="0.25"/>
    <row r="715" s="74" customFormat="1" x14ac:dyDescent="0.25"/>
    <row r="716" s="74" customFormat="1" x14ac:dyDescent="0.25"/>
    <row r="717" s="74" customFormat="1" x14ac:dyDescent="0.25"/>
    <row r="718" s="74" customFormat="1" x14ac:dyDescent="0.25"/>
    <row r="719" s="74" customFormat="1" x14ac:dyDescent="0.25"/>
    <row r="720" s="74" customFormat="1" x14ac:dyDescent="0.25"/>
    <row r="721" s="74" customFormat="1" x14ac:dyDescent="0.25"/>
    <row r="722" s="74" customFormat="1" x14ac:dyDescent="0.25"/>
    <row r="723" s="74" customFormat="1" x14ac:dyDescent="0.25"/>
    <row r="724" s="74" customFormat="1" x14ac:dyDescent="0.25"/>
    <row r="725" s="74" customFormat="1" x14ac:dyDescent="0.25"/>
    <row r="726" s="74" customFormat="1" x14ac:dyDescent="0.25"/>
    <row r="727" s="74" customFormat="1" x14ac:dyDescent="0.25"/>
    <row r="728" s="74" customFormat="1" x14ac:dyDescent="0.25"/>
    <row r="729" s="74" customFormat="1" x14ac:dyDescent="0.25"/>
    <row r="730" s="74" customFormat="1" x14ac:dyDescent="0.25"/>
    <row r="731" s="74" customFormat="1" x14ac:dyDescent="0.25"/>
    <row r="732" s="74" customFormat="1" x14ac:dyDescent="0.25"/>
    <row r="733" s="74" customFormat="1" x14ac:dyDescent="0.25"/>
    <row r="734" s="74" customFormat="1" x14ac:dyDescent="0.25"/>
    <row r="735" s="74" customFormat="1" x14ac:dyDescent="0.25"/>
    <row r="736" s="74" customFormat="1" x14ac:dyDescent="0.25"/>
    <row r="737" s="74" customFormat="1" x14ac:dyDescent="0.25"/>
    <row r="738" s="74" customFormat="1" x14ac:dyDescent="0.25"/>
    <row r="739" s="74" customFormat="1" x14ac:dyDescent="0.25"/>
    <row r="740" s="74" customFormat="1" x14ac:dyDescent="0.25"/>
    <row r="741" s="74" customFormat="1" x14ac:dyDescent="0.25"/>
    <row r="742" s="74" customFormat="1" x14ac:dyDescent="0.25"/>
    <row r="743" s="74" customFormat="1" x14ac:dyDescent="0.25"/>
    <row r="744" s="74" customFormat="1" x14ac:dyDescent="0.25"/>
    <row r="745" s="74" customFormat="1" x14ac:dyDescent="0.25"/>
    <row r="746" s="74" customFormat="1" x14ac:dyDescent="0.25"/>
    <row r="747" s="74" customFormat="1" x14ac:dyDescent="0.25"/>
    <row r="748" s="74" customFormat="1" x14ac:dyDescent="0.25"/>
    <row r="749" s="74" customFormat="1" x14ac:dyDescent="0.25"/>
    <row r="750" s="74" customFormat="1" x14ac:dyDescent="0.25"/>
    <row r="751" s="74" customFormat="1" x14ac:dyDescent="0.25"/>
    <row r="752" s="74" customFormat="1" x14ac:dyDescent="0.25"/>
    <row r="753" s="74" customFormat="1" x14ac:dyDescent="0.25"/>
    <row r="754" s="74" customFormat="1" x14ac:dyDescent="0.25"/>
    <row r="755" s="74" customFormat="1" x14ac:dyDescent="0.25"/>
    <row r="756" s="74" customFormat="1" x14ac:dyDescent="0.25"/>
    <row r="757" s="74" customFormat="1" x14ac:dyDescent="0.25"/>
    <row r="758" s="74" customFormat="1" x14ac:dyDescent="0.25"/>
    <row r="759" s="74" customFormat="1" x14ac:dyDescent="0.25"/>
    <row r="760" s="74" customFormat="1" x14ac:dyDescent="0.25"/>
    <row r="761" s="74" customFormat="1" x14ac:dyDescent="0.25"/>
    <row r="762" s="74" customFormat="1" x14ac:dyDescent="0.25"/>
    <row r="763" s="74" customFormat="1" x14ac:dyDescent="0.25"/>
    <row r="764" s="74" customFormat="1" x14ac:dyDescent="0.25"/>
    <row r="765" s="74" customFormat="1" x14ac:dyDescent="0.25"/>
    <row r="766" s="74" customFormat="1" x14ac:dyDescent="0.25"/>
    <row r="767" s="74" customFormat="1" x14ac:dyDescent="0.25"/>
    <row r="768" s="74" customFormat="1" x14ac:dyDescent="0.25"/>
    <row r="769" s="74" customFormat="1" x14ac:dyDescent="0.25"/>
    <row r="770" s="74" customFormat="1" x14ac:dyDescent="0.25"/>
    <row r="771" s="74" customFormat="1" x14ac:dyDescent="0.25"/>
    <row r="772" s="74" customFormat="1" x14ac:dyDescent="0.25"/>
    <row r="773" s="74" customFormat="1" x14ac:dyDescent="0.25"/>
    <row r="774" s="74" customFormat="1" x14ac:dyDescent="0.25"/>
    <row r="775" s="74" customFormat="1" x14ac:dyDescent="0.25"/>
    <row r="776" s="74" customFormat="1" x14ac:dyDescent="0.25"/>
    <row r="777" s="74" customFormat="1" x14ac:dyDescent="0.25"/>
    <row r="778" s="74" customFormat="1" x14ac:dyDescent="0.25"/>
    <row r="779" s="74" customFormat="1" x14ac:dyDescent="0.25"/>
    <row r="780" s="74" customFormat="1" x14ac:dyDescent="0.25"/>
    <row r="781" s="74" customFormat="1" x14ac:dyDescent="0.25"/>
    <row r="782" s="74" customFormat="1" x14ac:dyDescent="0.25"/>
    <row r="783" s="74" customFormat="1" x14ac:dyDescent="0.25"/>
    <row r="784" s="74" customFormat="1" x14ac:dyDescent="0.25"/>
    <row r="785" s="74" customFormat="1" x14ac:dyDescent="0.25"/>
    <row r="786" s="74" customFormat="1" x14ac:dyDescent="0.25"/>
    <row r="787" s="74" customFormat="1" x14ac:dyDescent="0.25"/>
    <row r="788" s="74" customFormat="1" x14ac:dyDescent="0.25"/>
    <row r="789" s="74" customFormat="1" x14ac:dyDescent="0.25"/>
    <row r="790" s="74" customFormat="1" x14ac:dyDescent="0.25"/>
    <row r="791" s="74" customFormat="1" x14ac:dyDescent="0.25"/>
    <row r="792" s="74" customFormat="1" x14ac:dyDescent="0.25"/>
    <row r="793" s="74" customFormat="1" x14ac:dyDescent="0.25"/>
    <row r="794" s="74" customFormat="1" x14ac:dyDescent="0.25"/>
    <row r="795" s="74" customFormat="1" x14ac:dyDescent="0.25"/>
    <row r="796" s="74" customFormat="1" x14ac:dyDescent="0.25"/>
    <row r="797" s="74" customFormat="1" x14ac:dyDescent="0.25"/>
    <row r="798" s="74" customFormat="1" x14ac:dyDescent="0.25"/>
    <row r="799" s="74" customFormat="1" x14ac:dyDescent="0.25"/>
    <row r="800" s="74" customFormat="1" x14ac:dyDescent="0.25"/>
    <row r="801" s="74" customFormat="1" x14ac:dyDescent="0.25"/>
    <row r="802" s="74" customFormat="1" x14ac:dyDescent="0.25"/>
    <row r="803" s="74" customFormat="1" x14ac:dyDescent="0.25"/>
    <row r="804" s="74" customFormat="1" x14ac:dyDescent="0.25"/>
    <row r="805" s="74" customFormat="1" x14ac:dyDescent="0.25"/>
    <row r="806" s="74" customFormat="1" x14ac:dyDescent="0.25"/>
    <row r="807" s="74" customFormat="1" x14ac:dyDescent="0.25"/>
    <row r="808" s="74" customFormat="1" x14ac:dyDescent="0.25"/>
    <row r="809" s="74" customFormat="1" x14ac:dyDescent="0.25"/>
    <row r="810" s="74" customFormat="1" x14ac:dyDescent="0.25"/>
    <row r="811" s="74" customFormat="1" x14ac:dyDescent="0.25"/>
    <row r="812" s="74" customFormat="1" x14ac:dyDescent="0.25"/>
    <row r="813" s="74" customFormat="1" x14ac:dyDescent="0.25"/>
    <row r="814" s="74" customFormat="1" x14ac:dyDescent="0.25"/>
    <row r="815" s="74" customFormat="1" x14ac:dyDescent="0.25"/>
    <row r="816" s="74" customFormat="1" x14ac:dyDescent="0.25"/>
    <row r="817" s="74" customFormat="1" x14ac:dyDescent="0.25"/>
    <row r="818" s="74" customFormat="1" x14ac:dyDescent="0.25"/>
    <row r="819" s="74" customFormat="1" x14ac:dyDescent="0.25"/>
    <row r="820" s="74" customFormat="1" x14ac:dyDescent="0.25"/>
    <row r="821" s="74" customFormat="1" x14ac:dyDescent="0.25"/>
    <row r="822" s="74" customFormat="1" x14ac:dyDescent="0.25"/>
    <row r="823" s="74" customFormat="1" x14ac:dyDescent="0.25"/>
    <row r="824" s="74" customFormat="1" x14ac:dyDescent="0.25"/>
    <row r="825" s="74" customFormat="1" x14ac:dyDescent="0.25"/>
    <row r="826" s="74" customFormat="1" x14ac:dyDescent="0.25"/>
    <row r="827" s="74" customFormat="1" x14ac:dyDescent="0.25"/>
    <row r="828" s="74" customFormat="1" x14ac:dyDescent="0.25"/>
    <row r="829" s="74" customFormat="1" x14ac:dyDescent="0.25"/>
    <row r="830" s="74" customFormat="1" x14ac:dyDescent="0.25"/>
    <row r="831" s="74" customFormat="1" x14ac:dyDescent="0.25"/>
    <row r="832" s="74" customFormat="1" x14ac:dyDescent="0.25"/>
    <row r="833" s="74" customFormat="1" x14ac:dyDescent="0.25"/>
    <row r="834" s="74" customFormat="1" x14ac:dyDescent="0.25"/>
    <row r="835" s="74" customFormat="1" x14ac:dyDescent="0.25"/>
    <row r="836" s="74" customFormat="1" x14ac:dyDescent="0.25"/>
    <row r="837" s="74" customFormat="1" x14ac:dyDescent="0.25"/>
    <row r="838" s="74" customFormat="1" x14ac:dyDescent="0.25"/>
    <row r="839" s="74" customFormat="1" x14ac:dyDescent="0.25"/>
    <row r="840" s="74" customFormat="1" x14ac:dyDescent="0.25"/>
    <row r="841" s="74" customFormat="1" x14ac:dyDescent="0.25"/>
    <row r="842" s="74" customFormat="1" x14ac:dyDescent="0.25"/>
    <row r="843" s="74" customFormat="1" x14ac:dyDescent="0.25"/>
    <row r="844" s="74" customFormat="1" x14ac:dyDescent="0.25"/>
    <row r="845" s="74" customFormat="1" x14ac:dyDescent="0.25"/>
    <row r="846" s="74" customFormat="1" x14ac:dyDescent="0.25"/>
    <row r="847" s="74" customFormat="1" x14ac:dyDescent="0.25"/>
    <row r="848" s="74" customFormat="1" x14ac:dyDescent="0.25"/>
    <row r="849" s="74" customFormat="1" x14ac:dyDescent="0.25"/>
    <row r="850" s="74" customFormat="1" x14ac:dyDescent="0.25"/>
    <row r="851" s="74" customFormat="1" x14ac:dyDescent="0.25"/>
    <row r="852" s="74" customFormat="1" x14ac:dyDescent="0.25"/>
    <row r="853" s="74" customFormat="1" x14ac:dyDescent="0.25"/>
    <row r="854" s="74" customFormat="1" x14ac:dyDescent="0.25"/>
    <row r="855" s="74" customFormat="1" x14ac:dyDescent="0.25"/>
    <row r="856" s="74" customFormat="1" x14ac:dyDescent="0.25"/>
    <row r="857" s="74" customFormat="1" x14ac:dyDescent="0.25"/>
    <row r="858" s="74" customFormat="1" x14ac:dyDescent="0.25"/>
    <row r="859" s="74" customFormat="1" x14ac:dyDescent="0.25"/>
    <row r="860" s="74" customFormat="1" x14ac:dyDescent="0.25"/>
    <row r="861" s="74" customFormat="1" x14ac:dyDescent="0.25"/>
    <row r="862" s="74" customFormat="1" x14ac:dyDescent="0.25"/>
    <row r="863" s="74" customFormat="1" x14ac:dyDescent="0.25"/>
    <row r="864" s="74" customFormat="1" x14ac:dyDescent="0.25"/>
    <row r="865" s="74" customFormat="1" x14ac:dyDescent="0.25"/>
    <row r="866" s="74" customFormat="1" x14ac:dyDescent="0.25"/>
    <row r="867" s="74" customFormat="1" x14ac:dyDescent="0.25"/>
    <row r="868" s="74" customFormat="1" x14ac:dyDescent="0.25"/>
    <row r="869" s="74" customFormat="1" x14ac:dyDescent="0.25"/>
    <row r="870" s="74" customFormat="1" x14ac:dyDescent="0.25"/>
    <row r="871" s="74" customFormat="1" x14ac:dyDescent="0.25"/>
    <row r="872" s="74" customFormat="1" x14ac:dyDescent="0.25"/>
    <row r="873" s="74" customFormat="1" x14ac:dyDescent="0.25"/>
    <row r="874" s="74" customFormat="1" x14ac:dyDescent="0.25"/>
    <row r="875" s="74" customFormat="1" x14ac:dyDescent="0.25"/>
    <row r="876" s="74" customFormat="1" x14ac:dyDescent="0.25"/>
    <row r="877" s="74" customFormat="1" x14ac:dyDescent="0.25"/>
    <row r="878" s="74" customFormat="1" x14ac:dyDescent="0.25"/>
    <row r="879" s="74" customFormat="1" x14ac:dyDescent="0.25"/>
    <row r="880" s="74" customFormat="1" x14ac:dyDescent="0.25"/>
    <row r="881" s="74" customFormat="1" x14ac:dyDescent="0.25"/>
    <row r="882" s="74" customFormat="1" x14ac:dyDescent="0.25"/>
    <row r="883" s="74" customFormat="1" x14ac:dyDescent="0.25"/>
    <row r="884" s="74" customFormat="1" x14ac:dyDescent="0.25"/>
    <row r="885" s="74" customFormat="1" x14ac:dyDescent="0.25"/>
    <row r="886" s="74" customFormat="1" x14ac:dyDescent="0.25"/>
    <row r="887" s="74" customFormat="1" x14ac:dyDescent="0.25"/>
    <row r="888" s="74" customFormat="1" x14ac:dyDescent="0.25"/>
    <row r="889" s="74" customFormat="1" x14ac:dyDescent="0.25"/>
    <row r="890" s="74" customFormat="1" x14ac:dyDescent="0.25"/>
    <row r="891" s="74" customFormat="1" x14ac:dyDescent="0.25"/>
    <row r="892" s="74" customFormat="1" x14ac:dyDescent="0.25"/>
    <row r="893" s="74" customFormat="1" x14ac:dyDescent="0.25"/>
    <row r="894" s="74" customFormat="1" x14ac:dyDescent="0.25"/>
    <row r="895" s="74" customFormat="1" x14ac:dyDescent="0.25"/>
    <row r="896" s="74" customFormat="1" x14ac:dyDescent="0.25"/>
    <row r="897" s="74" customFormat="1" x14ac:dyDescent="0.25"/>
    <row r="898" s="74" customFormat="1" x14ac:dyDescent="0.25"/>
    <row r="899" s="74" customFormat="1" x14ac:dyDescent="0.25"/>
    <row r="900" s="74" customFormat="1" x14ac:dyDescent="0.25"/>
    <row r="901" s="74" customFormat="1" x14ac:dyDescent="0.25"/>
    <row r="902" s="74" customFormat="1" x14ac:dyDescent="0.25"/>
    <row r="903" s="74" customFormat="1" x14ac:dyDescent="0.25"/>
    <row r="904" s="74" customFormat="1" x14ac:dyDescent="0.25"/>
    <row r="905" s="74" customFormat="1" x14ac:dyDescent="0.25"/>
    <row r="906" s="74" customFormat="1" x14ac:dyDescent="0.25"/>
    <row r="907" s="74" customFormat="1" x14ac:dyDescent="0.25"/>
    <row r="908" s="74" customFormat="1" x14ac:dyDescent="0.25"/>
    <row r="909" s="74" customFormat="1" x14ac:dyDescent="0.25"/>
    <row r="910" s="74" customFormat="1" x14ac:dyDescent="0.25"/>
    <row r="911" s="74" customFormat="1" x14ac:dyDescent="0.25"/>
    <row r="912" s="74" customFormat="1" x14ac:dyDescent="0.25"/>
    <row r="913" s="74" customFormat="1" x14ac:dyDescent="0.25"/>
    <row r="914" s="74" customFormat="1" x14ac:dyDescent="0.25"/>
    <row r="915" s="74" customFormat="1" x14ac:dyDescent="0.25"/>
    <row r="916" s="74" customFormat="1" x14ac:dyDescent="0.25"/>
    <row r="917" s="74" customFormat="1" x14ac:dyDescent="0.25"/>
    <row r="918" s="74" customFormat="1" x14ac:dyDescent="0.25"/>
    <row r="919" s="74" customFormat="1" x14ac:dyDescent="0.25"/>
    <row r="920" s="74" customFormat="1" x14ac:dyDescent="0.25"/>
    <row r="921" s="74" customFormat="1" x14ac:dyDescent="0.25"/>
    <row r="922" s="74" customFormat="1" x14ac:dyDescent="0.25"/>
    <row r="923" s="74" customFormat="1" x14ac:dyDescent="0.25"/>
    <row r="924" s="74" customFormat="1" x14ac:dyDescent="0.25"/>
    <row r="925" s="74" customFormat="1" x14ac:dyDescent="0.25"/>
    <row r="926" s="74" customFormat="1" x14ac:dyDescent="0.25"/>
    <row r="927" s="74" customFormat="1" x14ac:dyDescent="0.25"/>
    <row r="928" s="74" customFormat="1" x14ac:dyDescent="0.25"/>
    <row r="929" s="74" customFormat="1" x14ac:dyDescent="0.25"/>
    <row r="930" s="74" customFormat="1" x14ac:dyDescent="0.25"/>
    <row r="931" s="74" customFormat="1" x14ac:dyDescent="0.25"/>
    <row r="932" s="74" customFormat="1" x14ac:dyDescent="0.25"/>
    <row r="933" s="74" customFormat="1" x14ac:dyDescent="0.25"/>
    <row r="934" s="74" customFormat="1" x14ac:dyDescent="0.25"/>
    <row r="935" s="74" customFormat="1" x14ac:dyDescent="0.25"/>
    <row r="936" s="74" customFormat="1" x14ac:dyDescent="0.25"/>
    <row r="937" s="74" customFormat="1" x14ac:dyDescent="0.25"/>
    <row r="938" s="74" customFormat="1" x14ac:dyDescent="0.25"/>
    <row r="939" s="74" customFormat="1" x14ac:dyDescent="0.25"/>
    <row r="940" s="74" customFormat="1" x14ac:dyDescent="0.25"/>
    <row r="941" s="74" customFormat="1" x14ac:dyDescent="0.25"/>
    <row r="942" s="74" customFormat="1" x14ac:dyDescent="0.25"/>
    <row r="943" s="74" customFormat="1" x14ac:dyDescent="0.25"/>
    <row r="944" s="74" customFormat="1" x14ac:dyDescent="0.25"/>
    <row r="945" s="74" customFormat="1" x14ac:dyDescent="0.25"/>
    <row r="946" s="74" customFormat="1" x14ac:dyDescent="0.25"/>
    <row r="947" s="74" customFormat="1" x14ac:dyDescent="0.25"/>
    <row r="948" s="74" customFormat="1" x14ac:dyDescent="0.25"/>
    <row r="949" s="74" customFormat="1" x14ac:dyDescent="0.25"/>
    <row r="950" s="74" customFormat="1" x14ac:dyDescent="0.25"/>
    <row r="951" s="74" customFormat="1" x14ac:dyDescent="0.25"/>
    <row r="952" s="74" customFormat="1" x14ac:dyDescent="0.25"/>
    <row r="953" s="74" customFormat="1" x14ac:dyDescent="0.25"/>
    <row r="954" s="74" customFormat="1" x14ac:dyDescent="0.25"/>
    <row r="955" s="74" customFormat="1" x14ac:dyDescent="0.25"/>
    <row r="956" s="74" customFormat="1" x14ac:dyDescent="0.25"/>
    <row r="957" s="74" customFormat="1" x14ac:dyDescent="0.25"/>
    <row r="958" s="74" customFormat="1" x14ac:dyDescent="0.25"/>
    <row r="959" s="74" customFormat="1" x14ac:dyDescent="0.25"/>
    <row r="960" s="74" customFormat="1" x14ac:dyDescent="0.25"/>
    <row r="961" s="74" customFormat="1" x14ac:dyDescent="0.25"/>
    <row r="962" s="74" customFormat="1" x14ac:dyDescent="0.25"/>
    <row r="963" s="74" customFormat="1" x14ac:dyDescent="0.25"/>
    <row r="964" s="74" customFormat="1" x14ac:dyDescent="0.25"/>
    <row r="965" s="74" customFormat="1" x14ac:dyDescent="0.25"/>
    <row r="966" s="74" customFormat="1" x14ac:dyDescent="0.25"/>
    <row r="967" s="74" customFormat="1" x14ac:dyDescent="0.25"/>
    <row r="968" s="74" customFormat="1" x14ac:dyDescent="0.25"/>
    <row r="969" s="74" customFormat="1" x14ac:dyDescent="0.25"/>
    <row r="970" s="74" customFormat="1" x14ac:dyDescent="0.25"/>
    <row r="971" s="74" customFormat="1" x14ac:dyDescent="0.25"/>
    <row r="972" s="74" customFormat="1" x14ac:dyDescent="0.25"/>
    <row r="973" s="74" customFormat="1" x14ac:dyDescent="0.25"/>
    <row r="974" s="74" customFormat="1" x14ac:dyDescent="0.25"/>
    <row r="975" s="74" customFormat="1" x14ac:dyDescent="0.25"/>
    <row r="976" s="74" customFormat="1" x14ac:dyDescent="0.25"/>
    <row r="977" s="74" customFormat="1" x14ac:dyDescent="0.25"/>
    <row r="978" s="74" customFormat="1" x14ac:dyDescent="0.25"/>
    <row r="979" s="74" customFormat="1" x14ac:dyDescent="0.25"/>
    <row r="980" s="74" customFormat="1" x14ac:dyDescent="0.25"/>
    <row r="981" s="74" customFormat="1" x14ac:dyDescent="0.25"/>
    <row r="982" s="74" customFormat="1" x14ac:dyDescent="0.25"/>
    <row r="983" s="74" customFormat="1" x14ac:dyDescent="0.25"/>
    <row r="984" s="74" customFormat="1" x14ac:dyDescent="0.25"/>
    <row r="985" s="74" customFormat="1" x14ac:dyDescent="0.25"/>
  </sheetData>
  <mergeCells count="34">
    <mergeCell ref="A15:G15"/>
    <mergeCell ref="A16:G16"/>
    <mergeCell ref="X8:X9"/>
    <mergeCell ref="Y8:Y9"/>
    <mergeCell ref="Z8:Z9"/>
    <mergeCell ref="A12:G12"/>
    <mergeCell ref="A13:G13"/>
    <mergeCell ref="A14:G14"/>
    <mergeCell ref="M7:U7"/>
    <mergeCell ref="V7:V9"/>
    <mergeCell ref="M8:M9"/>
    <mergeCell ref="N8:P8"/>
    <mergeCell ref="Q8:T8"/>
    <mergeCell ref="U8:U9"/>
    <mergeCell ref="X6:Z7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A1:O1"/>
    <mergeCell ref="A3:T3"/>
    <mergeCell ref="A4:T4"/>
    <mergeCell ref="A6:I6"/>
    <mergeCell ref="J6:V6"/>
    <mergeCell ref="W6:W9"/>
    <mergeCell ref="I7:I9"/>
    <mergeCell ref="J7:J9"/>
    <mergeCell ref="K7:K9"/>
    <mergeCell ref="L7:L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2021 1кв</vt:lpstr>
      <vt:lpstr>2021 2кв</vt:lpstr>
      <vt:lpstr>2021 3кв</vt:lpstr>
      <vt:lpstr>2021 4кв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Asya.Bolshakova@nmtport.ru</dc:creator>
  <cp:lastModifiedBy>Asya.Bolshakova@nmtport.ru</cp:lastModifiedBy>
  <dcterms:created xsi:type="dcterms:W3CDTF">2023-06-20T00:16:20Z</dcterms:created>
  <dcterms:modified xsi:type="dcterms:W3CDTF">2023-06-20T00:32:34Z</dcterms:modified>
</cp:coreProperties>
</file>